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атя работа\2024\СОВЕТ\Совет № 13 от 16.10.2024\"/>
    </mc:Choice>
  </mc:AlternateContent>
  <bookViews>
    <workbookView xWindow="480" yWindow="90" windowWidth="22995" windowHeight="9030"/>
  </bookViews>
  <sheets>
    <sheet name="Приложение №1" sheetId="1" r:id="rId1"/>
  </sheets>
  <definedNames>
    <definedName name="_xlnm._FilterDatabase" localSheetId="0" hidden="1">'Приложение №1'!$A$21:$L$77</definedName>
  </definedNames>
  <calcPr calcId="162913"/>
</workbook>
</file>

<file path=xl/calcChain.xml><?xml version="1.0" encoding="utf-8"?>
<calcChain xmlns="http://schemas.openxmlformats.org/spreadsheetml/2006/main">
  <c r="J25" i="1" l="1"/>
  <c r="J76" i="1"/>
  <c r="K67" i="1"/>
  <c r="K66" i="1" s="1"/>
  <c r="L67" i="1"/>
  <c r="L66" i="1" s="1"/>
  <c r="J67" i="1"/>
  <c r="J66" i="1" s="1"/>
  <c r="K75" i="1"/>
  <c r="L75" i="1"/>
  <c r="J75" i="1"/>
  <c r="K24" i="1"/>
  <c r="L35" i="1"/>
  <c r="L41" i="1"/>
  <c r="L39" i="1"/>
  <c r="L38" i="1" s="1"/>
  <c r="L37" i="1"/>
  <c r="K41" i="1"/>
  <c r="K40" i="1" s="1"/>
  <c r="K39" i="1"/>
  <c r="K37" i="1"/>
  <c r="K35" i="1"/>
  <c r="K58" i="1"/>
  <c r="L58" i="1"/>
  <c r="K59" i="1"/>
  <c r="L59" i="1"/>
  <c r="J59" i="1"/>
  <c r="J58" i="1" s="1"/>
  <c r="K56" i="1"/>
  <c r="K55" i="1" s="1"/>
  <c r="K54" i="1" s="1"/>
  <c r="K53" i="1" s="1"/>
  <c r="L56" i="1"/>
  <c r="L55" i="1" s="1"/>
  <c r="L54" i="1" s="1"/>
  <c r="L53" i="1" s="1"/>
  <c r="J56" i="1"/>
  <c r="J55" i="1" s="1"/>
  <c r="J54" i="1" s="1"/>
  <c r="J53" i="1" s="1"/>
  <c r="K50" i="1"/>
  <c r="L50" i="1"/>
  <c r="K51" i="1"/>
  <c r="L51" i="1"/>
  <c r="J51" i="1"/>
  <c r="J50" i="1" s="1"/>
  <c r="K48" i="1"/>
  <c r="L48" i="1"/>
  <c r="J48" i="1"/>
  <c r="K46" i="1"/>
  <c r="K45" i="1" s="1"/>
  <c r="K42" i="1" s="1"/>
  <c r="L46" i="1"/>
  <c r="L45" i="1" s="1"/>
  <c r="J46" i="1"/>
  <c r="K43" i="1"/>
  <c r="L43" i="1"/>
  <c r="J43" i="1"/>
  <c r="L40" i="1"/>
  <c r="J40" i="1"/>
  <c r="K38" i="1"/>
  <c r="J38" i="1"/>
  <c r="K36" i="1"/>
  <c r="L36" i="1"/>
  <c r="J36" i="1"/>
  <c r="K34" i="1"/>
  <c r="L34" i="1"/>
  <c r="J34" i="1"/>
  <c r="K25" i="1"/>
  <c r="L25" i="1"/>
  <c r="L24" i="1" s="1"/>
  <c r="J24" i="1"/>
  <c r="K73" i="1"/>
  <c r="K72" i="1" s="1"/>
  <c r="L73" i="1"/>
  <c r="L72" i="1" s="1"/>
  <c r="J73" i="1"/>
  <c r="L65" i="1"/>
  <c r="L64" i="1" s="1"/>
  <c r="L63" i="1" s="1"/>
  <c r="L62" i="1" s="1"/>
  <c r="L61" i="1" s="1"/>
  <c r="K65" i="1"/>
  <c r="K64" i="1" s="1"/>
  <c r="K63" i="1" s="1"/>
  <c r="K62" i="1" s="1"/>
  <c r="K61" i="1" s="1"/>
  <c r="J65" i="1"/>
  <c r="J64" i="1" s="1"/>
  <c r="J63" i="1" s="1"/>
  <c r="L42" i="1" l="1"/>
  <c r="J45" i="1"/>
  <c r="J42" i="1" s="1"/>
  <c r="J72" i="1"/>
  <c r="L33" i="1"/>
  <c r="L32" i="1" s="1"/>
  <c r="K33" i="1"/>
  <c r="K32" i="1" s="1"/>
  <c r="K23" i="1" s="1"/>
  <c r="K77" i="1" s="1"/>
  <c r="J33" i="1"/>
  <c r="J32" i="1" s="1"/>
  <c r="L23" i="1" l="1"/>
  <c r="L77" i="1" s="1"/>
  <c r="J62" i="1"/>
  <c r="J61" i="1" s="1"/>
  <c r="J23" i="1"/>
  <c r="J77" i="1" l="1"/>
</calcChain>
</file>

<file path=xl/sharedStrings.xml><?xml version="1.0" encoding="utf-8"?>
<sst xmlns="http://schemas.openxmlformats.org/spreadsheetml/2006/main" count="524" uniqueCount="130">
  <si>
    <t xml:space="preserve">                                                                                      Приложение № 1</t>
  </si>
  <si>
    <t xml:space="preserve">к Решению Совета Магистрального сельского поселения Омского муниципального района Омской области </t>
  </si>
  <si>
    <t>от__.__.____ №___</t>
  </si>
  <si>
    <t>к Решению Совета Магистрального сельского поселения</t>
  </si>
  <si>
    <t>Омского муниципального района Омской области</t>
  </si>
  <si>
    <t>"О бюджете Магистрального сельского поселения</t>
  </si>
  <si>
    <t xml:space="preserve">Омского муниципального района </t>
  </si>
  <si>
    <t>Омской области на 2024 год и плановый период 2025 и 2026 годов"</t>
  </si>
  <si>
    <t>от 27.11.2023 №33</t>
  </si>
  <si>
    <t>Прогноз поступлений доходов в бюджет Магистрального сельского поселения на 2024 год и плановый период 2025 и 2026 годов</t>
  </si>
  <si>
    <t>Структура кода классификации доходов бюджета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</si>
  <si>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</si>
  <si>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>Сумма, рублей</t>
  </si>
  <si>
    <t>Код главного администратора доходов бюджета</t>
  </si>
  <si>
    <t>Код вида доходов бюджета</t>
  </si>
  <si>
    <t>Код подвида доходов бюджета</t>
  </si>
  <si>
    <t>2024 год</t>
  </si>
  <si>
    <t>2025 год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</si>
  <si>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</si>
  <si>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</si>
  <si>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</si>
  <si>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</si>
  <si>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</si>
  <si>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</si>
  <si>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</si>
  <si>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</si>
  <si>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7</t>
  </si>
  <si>
    <t xml:space="preserve">000 </t>
  </si>
  <si>
    <t xml:space="preserve">1 </t>
  </si>
  <si>
    <t>00</t>
  </si>
  <si>
    <t>000</t>
  </si>
  <si>
    <t>0000</t>
  </si>
  <si>
    <t>НАЛОГОВЫЕ И НЕНАЛОГОВЫЕ ДОХОДЫ</t>
  </si>
  <si>
    <t>01</t>
  </si>
  <si>
    <t>НАЛОГИ НА ПРИБЫЛЬ, ДОХОДЫ</t>
  </si>
  <si>
    <t>02</t>
  </si>
  <si>
    <t>110</t>
  </si>
  <si>
    <t>Налог на доходы 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</si>
  <si>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</si>
  <si>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</si>
  <si>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</si>
  <si>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</si>
  <si>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</si>
  <si>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</si>
  <si>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080</t>
  </si>
  <si>
    <t>Налог на доходы физических лиц в части суммы налога, превышающей 650000 рублей, относящейся к части налоговой базы, превышающей 5000000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</si>
  <si>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130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</si>
  <si>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</si>
  <si>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</si>
  <si>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</si>
  <si>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</si>
  <si>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</si>
  <si>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</si>
  <si>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</si>
  <si>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</si>
  <si>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</si>
  <si>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</si>
  <si>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</si>
  <si>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</si>
  <si>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</si>
  <si>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</si>
  <si>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</si>
  <si>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</si>
  <si>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1</t>
  </si>
  <si>
    <t>06</t>
  </si>
  <si>
    <t xml:space="preserve">НАЛОГИ НА ИМУЩЕСТВО 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</si>
  <si>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</si>
  <si>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</si>
  <si>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</si>
  <si>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</si>
  <si>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</si>
  <si>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</si>
  <si>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</si>
  <si>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</si>
  <si>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</si>
  <si>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</si>
  <si>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</si>
  <si>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</si>
  <si>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</si>
  <si>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</si>
  <si>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</si>
  <si>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</si>
  <si>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</si>
  <si>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</si>
  <si>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05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</si>
  <si>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</si>
  <si>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</si>
  <si>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300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</si>
  <si>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</si>
  <si>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320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</si>
  <si>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</si>
  <si>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325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</si>
  <si>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</si>
  <si>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09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</si>
  <si>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</si>
  <si>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</si>
  <si>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2</t>
  </si>
  <si>
    <t>БЕЗВОЗМЕЗДНЫЕ ПОСТУПЛЕНИЯ</t>
  </si>
  <si>
    <t>БЕЗВОЗМЕЗДНЫЕ 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</si>
  <si>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</si>
  <si>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</si>
  <si>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15</t>
  </si>
  <si>
    <t>001</t>
  </si>
  <si>
    <t>Дотации бюджетам сельских поселений на выравнивание бюджетной обеспеченности из бюджета субъекта Российской Федерации</t>
  </si>
  <si>
    <t>30</t>
  </si>
  <si>
    <t>Субвенции бюджетам бюджетной системы Российской Федерации</t>
  </si>
  <si>
    <t>35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</si>
  <si>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</si>
  <si>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</si>
  <si>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</si>
  <si>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ВСЕГО ДОХОДОВ</t>
  </si>
  <si>
    <t>Приложение №1</t>
  </si>
  <si>
    <t>40</t>
  </si>
  <si>
    <t>Иные межбюджетные трансферты</t>
  </si>
  <si>
    <t>014</t>
  </si>
  <si>
    <t>Прочие межбюджетные трансферты, передаваемые бюджетам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</si>
  <si>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</si>
  <si>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49</t>
  </si>
  <si>
    <t>999</t>
  </si>
  <si>
    <t xml:space="preserve">Прочие межбюджетные трансферты, передаваемые бюджетам </t>
  </si>
  <si>
    <t>Прочие межбюджетные трансферты, передаваемые бюджетам сельских поселений</t>
  </si>
  <si>
    <t>Субсидии бюджетам бюджетной системы Российской Федерации (межбюджетные субсидии)</t>
  </si>
  <si>
    <t>Субсидии бюджетам на развитие транспортной инфраструктуры на сельских территориях</t>
  </si>
  <si>
    <t>Субсидии бюджетам сельских поселений на развитие транспортной инфраструктуры на сельских территориях</t>
  </si>
  <si>
    <t>20</t>
  </si>
  <si>
    <t>25</t>
  </si>
  <si>
    <t>372</t>
  </si>
  <si>
    <t>140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</si>
  <si>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
</t>
  </si>
  <si>
    <t>от 16.10.2024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</si>
</sst>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_ ;[Red]\-0.0\ "/>
    <numFmt numFmtId="166" formatCode="#,##0.00;[Red]\-#,##0.00"/>
    <numFmt numFmtId="167" formatCode="0.0%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Arial Cyr"/>
      <charset val="204"/>
    </font>
    <font>
      <sz val="12"/>
      <color indexed="16"/>
      <name val="Arial Cyr"/>
      <charset val="204"/>
    </font>
    <font>
      <sz val="14"/>
      <name val="Times New Roman CYR"/>
      <charset val="204"/>
    </font>
    <font>
      <sz val="12"/>
      <color indexed="18"/>
      <name val="Arial Cyr"/>
      <charset val="204"/>
    </font>
    <font>
      <b/>
      <sz val="14"/>
      <name val="Times New Roman CYR"/>
      <charset val="204"/>
    </font>
    <font>
      <sz val="12"/>
      <color indexed="58"/>
      <name val="Arial Cyr"/>
      <charset val="204"/>
    </font>
    <font>
      <sz val="14"/>
      <color indexed="58"/>
      <name val="Times New Roman"/>
      <family val="1"/>
      <charset val="204"/>
    </font>
    <font>
      <b/>
      <sz val="14"/>
      <color indexed="58"/>
      <name val="Times New Roman"/>
      <family val="1"/>
      <charset val="204"/>
    </font>
    <font>
      <b/>
      <sz val="12"/>
      <color indexed="58"/>
      <name val="Arial Cyr"/>
      <charset val="204"/>
    </font>
    <font>
      <b/>
      <sz val="12"/>
      <color indexed="1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4"/>
      <color theme="1"/>
      <name val="Times New Roman"/>
      <family val="2"/>
      <charset val="204"/>
    </font>
    <font>
      <sz val="10"/>
      <color indexed="62"/>
      <name val="Arial Cyr"/>
      <charset val="204"/>
    </font>
  </fonts>
  <fills count="10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2">
    <xf numFmtId="0" fontId="0" fillId="0" borderId="0"/>
    <xf numFmtId="0" fontId="1" fillId="0" borderId="0"/>
    <xf numFmtId="0" fontId="6" fillId="0" borderId="0"/>
    <xf numFmtId="0" fontId="23" fillId="0" borderId="0"/>
    <xf numFmtId="0" fontId="1" fillId="0" borderId="14" applyNumberFormat="0">
      <alignment horizontal="right" vertical="top"/>
    </xf>
    <xf numFmtId="0" fontId="1" fillId="0" borderId="14" applyNumberFormat="0">
      <alignment horizontal="right" vertical="top"/>
    </xf>
    <xf numFmtId="0" fontId="1" fillId="2" borderId="14" applyNumberFormat="0">
      <alignment horizontal="right" vertical="top"/>
    </xf>
    <xf numFmtId="49" fontId="1" fillId="3" borderId="14">
      <alignment horizontal="left" vertical="top"/>
    </xf>
    <xf numFmtId="49" fontId="24" fillId="0" borderId="14">
      <alignment horizontal="left" vertical="top"/>
    </xf>
    <xf numFmtId="0" fontId="1" fillId="4" borderId="14">
      <alignment horizontal="left" vertical="top" wrapText="1"/>
    </xf>
    <xf numFmtId="0" fontId="24" fillId="0" borderId="14">
      <alignment horizontal="left" vertical="top" wrapText="1"/>
    </xf>
    <xf numFmtId="0" fontId="1" fillId="5" borderId="14">
      <alignment horizontal="left" vertical="top" wrapText="1"/>
    </xf>
    <xf numFmtId="0" fontId="1" fillId="6" borderId="14">
      <alignment horizontal="left" vertical="top" wrapText="1"/>
    </xf>
    <xf numFmtId="0" fontId="1" fillId="7" borderId="14">
      <alignment horizontal="left" vertical="top" wrapText="1"/>
    </xf>
    <xf numFmtId="0" fontId="1" fillId="8" borderId="14">
      <alignment horizontal="left" vertical="top" wrapText="1"/>
    </xf>
    <xf numFmtId="0" fontId="1" fillId="0" borderId="14">
      <alignment horizontal="left" vertical="top" wrapText="1"/>
    </xf>
    <xf numFmtId="0" fontId="25" fillId="0" borderId="0">
      <alignment horizontal="left" vertical="top"/>
    </xf>
    <xf numFmtId="0" fontId="23" fillId="0" borderId="0"/>
    <xf numFmtId="0" fontId="23" fillId="0" borderId="0"/>
    <xf numFmtId="0" fontId="5" fillId="0" borderId="0"/>
    <xf numFmtId="0" fontId="23" fillId="0" borderId="0"/>
    <xf numFmtId="0" fontId="26" fillId="0" borderId="0"/>
    <xf numFmtId="0" fontId="1" fillId="4" borderId="15" applyNumberFormat="0">
      <alignment horizontal="right" vertical="top"/>
    </xf>
    <xf numFmtId="0" fontId="1" fillId="5" borderId="15" applyNumberFormat="0">
      <alignment horizontal="right" vertical="top"/>
    </xf>
    <xf numFmtId="0" fontId="1" fillId="0" borderId="14" applyNumberFormat="0">
      <alignment horizontal="right" vertical="top"/>
    </xf>
    <xf numFmtId="0" fontId="1" fillId="0" borderId="14" applyNumberFormat="0">
      <alignment horizontal="right" vertical="top"/>
    </xf>
    <xf numFmtId="0" fontId="1" fillId="6" borderId="15" applyNumberFormat="0">
      <alignment horizontal="right" vertical="top"/>
    </xf>
    <xf numFmtId="0" fontId="1" fillId="0" borderId="14" applyNumberFormat="0">
      <alignment horizontal="right" vertical="top"/>
    </xf>
    <xf numFmtId="49" fontId="27" fillId="9" borderId="14">
      <alignment horizontal="left" vertical="top" wrapText="1"/>
    </xf>
    <xf numFmtId="49" fontId="1" fillId="0" borderId="14">
      <alignment horizontal="left" vertical="top" wrapText="1"/>
    </xf>
    <xf numFmtId="0" fontId="1" fillId="8" borderId="14">
      <alignment horizontal="left" vertical="top" wrapText="1"/>
    </xf>
    <xf numFmtId="0" fontId="1" fillId="0" borderId="14">
      <alignment horizontal="left" vertical="top" wrapText="1"/>
    </xf>
  </cellStyleXfs>
  <cellXfs count="98">
    <xf numFmtId="0" fontId="0" fillId="0" borderId="0" xfId="0"/>
    <xf numFmtId="0" fontId="2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164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horizontal="right" vertical="center"/>
    </xf>
    <xf numFmtId="0" fontId="3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165" fontId="4" fillId="0" borderId="0" xfId="1" applyNumberFormat="1" applyFont="1" applyFill="1" applyAlignment="1">
      <alignment vertical="center"/>
    </xf>
    <xf numFmtId="165" fontId="2" fillId="0" borderId="0" xfId="1" applyNumberFormat="1" applyFont="1" applyFill="1" applyAlignment="1">
      <alignment vertical="center"/>
    </xf>
    <xf numFmtId="165" fontId="2" fillId="0" borderId="0" xfId="1" applyNumberFormat="1" applyFont="1" applyFill="1" applyAlignment="1">
      <alignment horizontal="right" vertical="center"/>
    </xf>
    <xf numFmtId="0" fontId="2" fillId="0" borderId="0" xfId="2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 textRotation="90" wrapText="1"/>
    </xf>
    <xf numFmtId="0" fontId="5" fillId="0" borderId="8" xfId="1" applyFont="1" applyFill="1" applyBorder="1" applyAlignment="1">
      <alignment horizontal="center" vertical="center" textRotation="90" wrapText="1"/>
    </xf>
    <xf numFmtId="0" fontId="5" fillId="0" borderId="9" xfId="1" applyFont="1" applyFill="1" applyBorder="1" applyAlignment="1">
      <alignment horizontal="center" vertical="center" textRotation="90" wrapText="1"/>
    </xf>
    <xf numFmtId="1" fontId="5" fillId="0" borderId="10" xfId="1" applyNumberFormat="1" applyFont="1" applyFill="1" applyBorder="1" applyAlignment="1">
      <alignment horizontal="center" vertical="center" wrapText="1"/>
    </xf>
    <xf numFmtId="1" fontId="5" fillId="0" borderId="11" xfId="1" applyNumberFormat="1" applyFont="1" applyFill="1" applyBorder="1" applyAlignment="1">
      <alignment horizontal="center" vertical="center" wrapText="1"/>
    </xf>
    <xf numFmtId="1" fontId="5" fillId="0" borderId="12" xfId="1" applyNumberFormat="1" applyFont="1" applyFill="1" applyBorder="1" applyAlignment="1">
      <alignment horizontal="center" vertical="center" wrapText="1"/>
    </xf>
    <xf numFmtId="1" fontId="5" fillId="0" borderId="4" xfId="2" applyNumberFormat="1" applyFont="1" applyFill="1" applyBorder="1" applyAlignment="1">
      <alignment horizontal="center" vertical="center" wrapText="1"/>
    </xf>
    <xf numFmtId="1" fontId="5" fillId="0" borderId="4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49" fontId="8" fillId="0" borderId="13" xfId="1" applyNumberFormat="1" applyFont="1" applyFill="1" applyBorder="1" applyAlignment="1">
      <alignment horizontal="center" vertical="center"/>
    </xf>
    <xf numFmtId="0" fontId="8" fillId="0" borderId="13" xfId="2" applyFont="1" applyFill="1" applyBorder="1" applyAlignment="1">
      <alignment horizontal="left" vertical="center" wrapText="1"/>
    </xf>
    <xf numFmtId="4" fontId="8" fillId="0" borderId="13" xfId="1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vertical="center"/>
    </xf>
    <xf numFmtId="4" fontId="2" fillId="0" borderId="13" xfId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vertical="center"/>
    </xf>
    <xf numFmtId="49" fontId="5" fillId="0" borderId="13" xfId="1" applyNumberFormat="1" applyFont="1" applyFill="1" applyBorder="1" applyAlignment="1">
      <alignment horizontal="center" vertical="center"/>
    </xf>
    <xf numFmtId="0" fontId="11" fillId="0" borderId="13" xfId="2" applyNumberFormat="1" applyFont="1" applyFill="1" applyBorder="1" applyAlignment="1">
      <alignment horizontal="left" vertical="center" wrapText="1"/>
    </xf>
    <xf numFmtId="4" fontId="5" fillId="0" borderId="13" xfId="0" applyNumberFormat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/>
    </xf>
    <xf numFmtId="0" fontId="11" fillId="0" borderId="13" xfId="2" applyFont="1" applyFill="1" applyBorder="1" applyAlignment="1">
      <alignment horizontal="left" vertical="center" wrapText="1"/>
    </xf>
    <xf numFmtId="0" fontId="13" fillId="0" borderId="13" xfId="2" applyFont="1" applyFill="1" applyBorder="1" applyAlignment="1">
      <alignment horizontal="left" vertical="center" wrapText="1"/>
    </xf>
    <xf numFmtId="4" fontId="8" fillId="0" borderId="13" xfId="1" applyNumberFormat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wrapText="1"/>
    </xf>
    <xf numFmtId="4" fontId="2" fillId="0" borderId="13" xfId="1" applyNumberFormat="1" applyFont="1" applyFill="1" applyBorder="1" applyAlignment="1" applyProtection="1">
      <alignment horizontal="center" vertical="center" wrapText="1"/>
    </xf>
    <xf numFmtId="0" fontId="8" fillId="0" borderId="13" xfId="1" applyFont="1" applyFill="1" applyBorder="1" applyAlignment="1">
      <alignment horizontal="justify" vertical="top" wrapText="1"/>
    </xf>
    <xf numFmtId="4" fontId="5" fillId="0" borderId="13" xfId="0" applyNumberFormat="1" applyFont="1" applyFill="1" applyBorder="1" applyAlignment="1">
      <alignment horizontal="center" vertical="center" wrapText="1"/>
    </xf>
    <xf numFmtId="4" fontId="5" fillId="0" borderId="13" xfId="1" applyNumberFormat="1" applyFont="1" applyFill="1" applyBorder="1" applyAlignment="1" applyProtection="1">
      <alignment horizontal="center" vertical="center" wrapText="1"/>
    </xf>
    <xf numFmtId="0" fontId="14" fillId="0" borderId="0" xfId="1" applyFont="1" applyFill="1" applyAlignment="1">
      <alignment vertical="center"/>
    </xf>
    <xf numFmtId="4" fontId="5" fillId="0" borderId="13" xfId="1" applyNumberFormat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left" vertical="center" wrapText="1"/>
    </xf>
    <xf numFmtId="4" fontId="5" fillId="0" borderId="13" xfId="1" applyNumberFormat="1" applyFont="1" applyFill="1" applyBorder="1" applyAlignment="1">
      <alignment horizontal="center" vertical="center"/>
    </xf>
    <xf numFmtId="0" fontId="5" fillId="0" borderId="13" xfId="1" applyNumberFormat="1" applyFont="1" applyFill="1" applyBorder="1" applyAlignment="1">
      <alignment horizontal="left" vertical="center" wrapText="1"/>
    </xf>
    <xf numFmtId="4" fontId="15" fillId="0" borderId="13" xfId="1" applyNumberFormat="1" applyFont="1" applyFill="1" applyBorder="1" applyAlignment="1">
      <alignment horizontal="center" vertical="center"/>
    </xf>
    <xf numFmtId="4" fontId="16" fillId="0" borderId="13" xfId="1" applyNumberFormat="1" applyFont="1" applyFill="1" applyBorder="1" applyAlignment="1">
      <alignment horizontal="center" vertical="center"/>
    </xf>
    <xf numFmtId="0" fontId="17" fillId="0" borderId="0" xfId="1" applyFont="1" applyFill="1" applyAlignment="1">
      <alignment vertical="center"/>
    </xf>
    <xf numFmtId="0" fontId="8" fillId="0" borderId="13" xfId="1" applyFont="1" applyFill="1" applyBorder="1" applyAlignment="1">
      <alignment vertical="center" wrapText="1"/>
    </xf>
    <xf numFmtId="0" fontId="5" fillId="0" borderId="13" xfId="1" applyFont="1" applyFill="1" applyBorder="1" applyAlignment="1">
      <alignment vertical="center" wrapText="1"/>
    </xf>
    <xf numFmtId="0" fontId="18" fillId="0" borderId="0" xfId="1" applyFont="1" applyFill="1" applyAlignment="1">
      <alignment vertical="center"/>
    </xf>
    <xf numFmtId="0" fontId="8" fillId="0" borderId="13" xfId="1" applyFont="1" applyFill="1" applyBorder="1" applyAlignment="1">
      <alignment horizontal="left" vertical="center" wrapText="1"/>
    </xf>
    <xf numFmtId="166" fontId="5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13" xfId="1" applyFont="1" applyFill="1" applyBorder="1" applyAlignment="1">
      <alignment horizontal="center" vertical="center"/>
    </xf>
    <xf numFmtId="49" fontId="19" fillId="0" borderId="13" xfId="1" applyNumberFormat="1" applyFont="1" applyFill="1" applyBorder="1" applyAlignment="1">
      <alignment horizontal="center" vertical="center"/>
    </xf>
    <xf numFmtId="0" fontId="19" fillId="0" borderId="13" xfId="2" applyFont="1" applyFill="1" applyBorder="1" applyAlignment="1">
      <alignment horizontal="left" vertical="center" wrapText="1"/>
    </xf>
    <xf numFmtId="4" fontId="19" fillId="0" borderId="13" xfId="1" applyNumberFormat="1" applyFont="1" applyFill="1" applyBorder="1" applyAlignment="1">
      <alignment horizontal="center" vertical="center"/>
    </xf>
    <xf numFmtId="0" fontId="20" fillId="0" borderId="0" xfId="1" applyFont="1" applyFill="1" applyAlignment="1">
      <alignment vertical="center"/>
    </xf>
    <xf numFmtId="0" fontId="21" fillId="0" borderId="0" xfId="1" applyFont="1" applyFill="1" applyBorder="1" applyAlignment="1">
      <alignment horizontal="center" vertical="center"/>
    </xf>
    <xf numFmtId="0" fontId="21" fillId="0" borderId="0" xfId="1" applyFont="1" applyFill="1" applyAlignment="1">
      <alignment horizontal="center" vertical="center"/>
    </xf>
    <xf numFmtId="0" fontId="21" fillId="0" borderId="0" xfId="2" applyFont="1" applyFill="1" applyBorder="1" applyAlignment="1">
      <alignment vertical="center" wrapText="1"/>
    </xf>
    <xf numFmtId="164" fontId="21" fillId="0" borderId="0" xfId="1" applyNumberFormat="1" applyFont="1" applyFill="1" applyAlignment="1">
      <alignment horizontal="center" vertical="center"/>
    </xf>
    <xf numFmtId="0" fontId="22" fillId="0" borderId="0" xfId="1" applyFont="1" applyFill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right" vertical="center" wrapText="1"/>
    </xf>
    <xf numFmtId="0" fontId="2" fillId="0" borderId="0" xfId="2" applyNumberFormat="1" applyFont="1" applyFill="1" applyBorder="1" applyAlignment="1">
      <alignment horizontal="right" vertical="center" wrapText="1"/>
    </xf>
    <xf numFmtId="167" fontId="2" fillId="0" borderId="0" xfId="1" applyNumberFormat="1" applyFont="1" applyFill="1" applyAlignment="1">
      <alignment horizontal="center" vertical="center"/>
    </xf>
    <xf numFmtId="0" fontId="2" fillId="0" borderId="0" xfId="2" applyFont="1" applyFill="1" applyBorder="1" applyAlignment="1">
      <alignment vertical="center" wrapText="1"/>
    </xf>
    <xf numFmtId="9" fontId="2" fillId="0" borderId="0" xfId="2" applyNumberFormat="1" applyFont="1" applyFill="1" applyBorder="1" applyAlignment="1">
      <alignment horizontal="right" vertical="center" wrapText="1"/>
    </xf>
    <xf numFmtId="0" fontId="2" fillId="0" borderId="0" xfId="2" applyFont="1" applyFill="1" applyAlignment="1">
      <alignment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top" wrapText="1"/>
    </xf>
    <xf numFmtId="49" fontId="5" fillId="0" borderId="16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top" wrapText="1"/>
    </xf>
    <xf numFmtId="49" fontId="5" fillId="0" borderId="18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0" fontId="5" fillId="0" borderId="13" xfId="17" applyFont="1" applyBorder="1" applyAlignment="1" applyProtection="1">
      <alignment horizontal="left" vertical="top" wrapText="1"/>
      <protection hidden="1"/>
    </xf>
    <xf numFmtId="4" fontId="3" fillId="0" borderId="0" xfId="1" applyNumberFormat="1" applyFont="1" applyFill="1" applyAlignment="1">
      <alignment vertical="center"/>
    </xf>
    <xf numFmtId="0" fontId="2" fillId="0" borderId="0" xfId="1" applyFont="1" applyFill="1" applyAlignment="1">
      <alignment horizontal="right" vertical="top" wrapText="1"/>
    </xf>
    <xf numFmtId="165" fontId="4" fillId="0" borderId="0" xfId="1" applyNumberFormat="1" applyFont="1" applyFill="1" applyAlignment="1">
      <alignment vertical="center"/>
    </xf>
    <xf numFmtId="0" fontId="2" fillId="0" borderId="0" xfId="1" applyFont="1" applyFill="1" applyAlignment="1">
      <alignment horizontal="right" vertical="center" wrapText="1"/>
    </xf>
    <xf numFmtId="0" fontId="7" fillId="0" borderId="0" xfId="2" applyFont="1" applyFill="1" applyBorder="1" applyAlignment="1">
      <alignment horizontal="center" vertical="center" wrapText="1"/>
    </xf>
    <xf numFmtId="165" fontId="2" fillId="0" borderId="0" xfId="1" applyNumberFormat="1" applyFont="1" applyFill="1" applyAlignment="1">
      <alignment horizontal="right" vertical="center" wrapText="1"/>
    </xf>
    <xf numFmtId="0" fontId="2" fillId="0" borderId="0" xfId="1" applyFont="1" applyFill="1" applyAlignment="1">
      <alignment horizontal="right" vertical="center"/>
    </xf>
    <xf numFmtId="165" fontId="2" fillId="0" borderId="0" xfId="1" applyNumberFormat="1" applyFont="1" applyFill="1" applyAlignment="1">
      <alignment horizontal="right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5" fillId="0" borderId="6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textRotation="90" wrapText="1"/>
    </xf>
    <xf numFmtId="0" fontId="5" fillId="0" borderId="6" xfId="1" applyFont="1" applyFill="1" applyBorder="1" applyAlignment="1">
      <alignment horizontal="center" vertical="center" textRotation="90" wrapText="1"/>
    </xf>
  </cellXfs>
  <cellStyles count="32">
    <cellStyle name="TableStyleLight1" xfId="3"/>
    <cellStyle name="Данные (редактируемые)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]" xfId="8"/>
    <cellStyle name="Заголовок меры" xfId="9"/>
    <cellStyle name="Заголовок показателя [печать]" xfId="10"/>
    <cellStyle name="Заголовок показателя константы" xfId="11"/>
    <cellStyle name="Заголовок результата расчета" xfId="12"/>
    <cellStyle name="Заголовок свободного показателя" xfId="13"/>
    <cellStyle name="Значение фильтра" xfId="14"/>
    <cellStyle name="Значение фильтра [печать]" xfId="15"/>
    <cellStyle name="Информация о задаче" xfId="16"/>
    <cellStyle name="Обычный" xfId="0" builtinId="0"/>
    <cellStyle name="Обычный 2" xfId="1"/>
    <cellStyle name="Обычный 2 2" xfId="17"/>
    <cellStyle name="Обычный 2 3" xfId="18"/>
    <cellStyle name="Обычный 2 4" xfId="19"/>
    <cellStyle name="Обычный 3" xfId="20"/>
    <cellStyle name="Обычный 4" xfId="21"/>
    <cellStyle name="Обычный_Лист1" xfId="2"/>
    <cellStyle name="Отдельная ячейка" xfId="22"/>
    <cellStyle name="Отдельная ячейка - константа" xfId="23"/>
    <cellStyle name="Отдельная ячейка - константа [печать]" xfId="24"/>
    <cellStyle name="Отдельная ячейка [печать]" xfId="25"/>
    <cellStyle name="Отдельная ячейка-результат" xfId="26"/>
    <cellStyle name="Отдельная ячейка-результат [печать]" xfId="27"/>
    <cellStyle name="Свойства элементов измерения" xfId="28"/>
    <cellStyle name="Свойства элементов измерения [печать]" xfId="29"/>
    <cellStyle name="Элементы осей" xfId="30"/>
    <cellStyle name="Элементы осей [печать]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0"/>
  <sheetViews>
    <sheetView tabSelected="1" topLeftCell="A5" zoomScale="75" zoomScaleNormal="75" workbookViewId="0">
      <selection activeCell="I6" sqref="I6"/>
    </sheetView>
  </sheetViews>
  <sheetFormatPr defaultRowHeight="15.75" x14ac:dyDescent="0.25"/>
  <cols>
    <col min="1" max="1" width="10.140625" style="1" customWidth="1"/>
    <col min="2" max="2" width="4" style="1" customWidth="1"/>
    <col min="3" max="4" width="5.5703125" style="1" customWidth="1"/>
    <col min="5" max="5" width="6" style="1" customWidth="1"/>
    <col min="6" max="6" width="4.7109375" style="1" customWidth="1"/>
    <col min="7" max="7" width="6.5703125" style="1" bestFit="1" customWidth="1"/>
    <col min="8" max="8" width="12.28515625" style="1" customWidth="1"/>
    <col min="9" max="9" width="88.85546875" style="2" customWidth="1"/>
    <col min="10" max="10" width="25.140625" style="3" customWidth="1"/>
    <col min="11" max="11" width="23.42578125" style="5" customWidth="1"/>
    <col min="12" max="12" width="27.5703125" style="5" customWidth="1"/>
    <col min="13" max="252" width="9.140625" style="5"/>
    <col min="253" max="253" width="10.140625" style="5" customWidth="1"/>
    <col min="254" max="254" width="4" style="5" customWidth="1"/>
    <col min="255" max="256" width="5.5703125" style="5" customWidth="1"/>
    <col min="257" max="257" width="6" style="5" customWidth="1"/>
    <col min="258" max="258" width="4.7109375" style="5" customWidth="1"/>
    <col min="259" max="259" width="6.5703125" style="5" bestFit="1" customWidth="1"/>
    <col min="260" max="260" width="12.28515625" style="5" customWidth="1"/>
    <col min="261" max="261" width="88.85546875" style="5" customWidth="1"/>
    <col min="262" max="262" width="25.140625" style="5" customWidth="1"/>
    <col min="263" max="263" width="23.42578125" style="5" customWidth="1"/>
    <col min="264" max="264" width="27.5703125" style="5" customWidth="1"/>
    <col min="265" max="508" width="9.140625" style="5"/>
    <col min="509" max="509" width="10.140625" style="5" customWidth="1"/>
    <col min="510" max="510" width="4" style="5" customWidth="1"/>
    <col min="511" max="512" width="5.5703125" style="5" customWidth="1"/>
    <col min="513" max="513" width="6" style="5" customWidth="1"/>
    <col min="514" max="514" width="4.7109375" style="5" customWidth="1"/>
    <col min="515" max="515" width="6.5703125" style="5" bestFit="1" customWidth="1"/>
    <col min="516" max="516" width="12.28515625" style="5" customWidth="1"/>
    <col min="517" max="517" width="88.85546875" style="5" customWidth="1"/>
    <col min="518" max="518" width="25.140625" style="5" customWidth="1"/>
    <col min="519" max="519" width="23.42578125" style="5" customWidth="1"/>
    <col min="520" max="520" width="27.5703125" style="5" customWidth="1"/>
    <col min="521" max="764" width="9.140625" style="5"/>
    <col min="765" max="765" width="10.140625" style="5" customWidth="1"/>
    <col min="766" max="766" width="4" style="5" customWidth="1"/>
    <col min="767" max="768" width="5.5703125" style="5" customWidth="1"/>
    <col min="769" max="769" width="6" style="5" customWidth="1"/>
    <col min="770" max="770" width="4.7109375" style="5" customWidth="1"/>
    <col min="771" max="771" width="6.5703125" style="5" bestFit="1" customWidth="1"/>
    <col min="772" max="772" width="12.28515625" style="5" customWidth="1"/>
    <col min="773" max="773" width="88.85546875" style="5" customWidth="1"/>
    <col min="774" max="774" width="25.140625" style="5" customWidth="1"/>
    <col min="775" max="775" width="23.42578125" style="5" customWidth="1"/>
    <col min="776" max="776" width="27.5703125" style="5" customWidth="1"/>
    <col min="777" max="1020" width="9.140625" style="5"/>
    <col min="1021" max="1021" width="10.140625" style="5" customWidth="1"/>
    <col min="1022" max="1022" width="4" style="5" customWidth="1"/>
    <col min="1023" max="1024" width="5.5703125" style="5" customWidth="1"/>
    <col min="1025" max="1025" width="6" style="5" customWidth="1"/>
    <col min="1026" max="1026" width="4.7109375" style="5" customWidth="1"/>
    <col min="1027" max="1027" width="6.5703125" style="5" bestFit="1" customWidth="1"/>
    <col min="1028" max="1028" width="12.28515625" style="5" customWidth="1"/>
    <col min="1029" max="1029" width="88.85546875" style="5" customWidth="1"/>
    <col min="1030" max="1030" width="25.140625" style="5" customWidth="1"/>
    <col min="1031" max="1031" width="23.42578125" style="5" customWidth="1"/>
    <col min="1032" max="1032" width="27.5703125" style="5" customWidth="1"/>
    <col min="1033" max="1276" width="9.140625" style="5"/>
    <col min="1277" max="1277" width="10.140625" style="5" customWidth="1"/>
    <col min="1278" max="1278" width="4" style="5" customWidth="1"/>
    <col min="1279" max="1280" width="5.5703125" style="5" customWidth="1"/>
    <col min="1281" max="1281" width="6" style="5" customWidth="1"/>
    <col min="1282" max="1282" width="4.7109375" style="5" customWidth="1"/>
    <col min="1283" max="1283" width="6.5703125" style="5" bestFit="1" customWidth="1"/>
    <col min="1284" max="1284" width="12.28515625" style="5" customWidth="1"/>
    <col min="1285" max="1285" width="88.85546875" style="5" customWidth="1"/>
    <col min="1286" max="1286" width="25.140625" style="5" customWidth="1"/>
    <col min="1287" max="1287" width="23.42578125" style="5" customWidth="1"/>
    <col min="1288" max="1288" width="27.5703125" style="5" customWidth="1"/>
    <col min="1289" max="1532" width="9.140625" style="5"/>
    <col min="1533" max="1533" width="10.140625" style="5" customWidth="1"/>
    <col min="1534" max="1534" width="4" style="5" customWidth="1"/>
    <col min="1535" max="1536" width="5.5703125" style="5" customWidth="1"/>
    <col min="1537" max="1537" width="6" style="5" customWidth="1"/>
    <col min="1538" max="1538" width="4.7109375" style="5" customWidth="1"/>
    <col min="1539" max="1539" width="6.5703125" style="5" bestFit="1" customWidth="1"/>
    <col min="1540" max="1540" width="12.28515625" style="5" customWidth="1"/>
    <col min="1541" max="1541" width="88.85546875" style="5" customWidth="1"/>
    <col min="1542" max="1542" width="25.140625" style="5" customWidth="1"/>
    <col min="1543" max="1543" width="23.42578125" style="5" customWidth="1"/>
    <col min="1544" max="1544" width="27.5703125" style="5" customWidth="1"/>
    <col min="1545" max="1788" width="9.140625" style="5"/>
    <col min="1789" max="1789" width="10.140625" style="5" customWidth="1"/>
    <col min="1790" max="1790" width="4" style="5" customWidth="1"/>
    <col min="1791" max="1792" width="5.5703125" style="5" customWidth="1"/>
    <col min="1793" max="1793" width="6" style="5" customWidth="1"/>
    <col min="1794" max="1794" width="4.7109375" style="5" customWidth="1"/>
    <col min="1795" max="1795" width="6.5703125" style="5" bestFit="1" customWidth="1"/>
    <col min="1796" max="1796" width="12.28515625" style="5" customWidth="1"/>
    <col min="1797" max="1797" width="88.85546875" style="5" customWidth="1"/>
    <col min="1798" max="1798" width="25.140625" style="5" customWidth="1"/>
    <col min="1799" max="1799" width="23.42578125" style="5" customWidth="1"/>
    <col min="1800" max="1800" width="27.5703125" style="5" customWidth="1"/>
    <col min="1801" max="2044" width="9.140625" style="5"/>
    <col min="2045" max="2045" width="10.140625" style="5" customWidth="1"/>
    <col min="2046" max="2046" width="4" style="5" customWidth="1"/>
    <col min="2047" max="2048" width="5.5703125" style="5" customWidth="1"/>
    <col min="2049" max="2049" width="6" style="5" customWidth="1"/>
    <col min="2050" max="2050" width="4.7109375" style="5" customWidth="1"/>
    <col min="2051" max="2051" width="6.5703125" style="5" bestFit="1" customWidth="1"/>
    <col min="2052" max="2052" width="12.28515625" style="5" customWidth="1"/>
    <col min="2053" max="2053" width="88.85546875" style="5" customWidth="1"/>
    <col min="2054" max="2054" width="25.140625" style="5" customWidth="1"/>
    <col min="2055" max="2055" width="23.42578125" style="5" customWidth="1"/>
    <col min="2056" max="2056" width="27.5703125" style="5" customWidth="1"/>
    <col min="2057" max="2300" width="9.140625" style="5"/>
    <col min="2301" max="2301" width="10.140625" style="5" customWidth="1"/>
    <col min="2302" max="2302" width="4" style="5" customWidth="1"/>
    <col min="2303" max="2304" width="5.5703125" style="5" customWidth="1"/>
    <col min="2305" max="2305" width="6" style="5" customWidth="1"/>
    <col min="2306" max="2306" width="4.7109375" style="5" customWidth="1"/>
    <col min="2307" max="2307" width="6.5703125" style="5" bestFit="1" customWidth="1"/>
    <col min="2308" max="2308" width="12.28515625" style="5" customWidth="1"/>
    <col min="2309" max="2309" width="88.85546875" style="5" customWidth="1"/>
    <col min="2310" max="2310" width="25.140625" style="5" customWidth="1"/>
    <col min="2311" max="2311" width="23.42578125" style="5" customWidth="1"/>
    <col min="2312" max="2312" width="27.5703125" style="5" customWidth="1"/>
    <col min="2313" max="2556" width="9.140625" style="5"/>
    <col min="2557" max="2557" width="10.140625" style="5" customWidth="1"/>
    <col min="2558" max="2558" width="4" style="5" customWidth="1"/>
    <col min="2559" max="2560" width="5.5703125" style="5" customWidth="1"/>
    <col min="2561" max="2561" width="6" style="5" customWidth="1"/>
    <col min="2562" max="2562" width="4.7109375" style="5" customWidth="1"/>
    <col min="2563" max="2563" width="6.5703125" style="5" bestFit="1" customWidth="1"/>
    <col min="2564" max="2564" width="12.28515625" style="5" customWidth="1"/>
    <col min="2565" max="2565" width="88.85546875" style="5" customWidth="1"/>
    <col min="2566" max="2566" width="25.140625" style="5" customWidth="1"/>
    <col min="2567" max="2567" width="23.42578125" style="5" customWidth="1"/>
    <col min="2568" max="2568" width="27.5703125" style="5" customWidth="1"/>
    <col min="2569" max="2812" width="9.140625" style="5"/>
    <col min="2813" max="2813" width="10.140625" style="5" customWidth="1"/>
    <col min="2814" max="2814" width="4" style="5" customWidth="1"/>
    <col min="2815" max="2816" width="5.5703125" style="5" customWidth="1"/>
    <col min="2817" max="2817" width="6" style="5" customWidth="1"/>
    <col min="2818" max="2818" width="4.7109375" style="5" customWidth="1"/>
    <col min="2819" max="2819" width="6.5703125" style="5" bestFit="1" customWidth="1"/>
    <col min="2820" max="2820" width="12.28515625" style="5" customWidth="1"/>
    <col min="2821" max="2821" width="88.85546875" style="5" customWidth="1"/>
    <col min="2822" max="2822" width="25.140625" style="5" customWidth="1"/>
    <col min="2823" max="2823" width="23.42578125" style="5" customWidth="1"/>
    <col min="2824" max="2824" width="27.5703125" style="5" customWidth="1"/>
    <col min="2825" max="3068" width="9.140625" style="5"/>
    <col min="3069" max="3069" width="10.140625" style="5" customWidth="1"/>
    <col min="3070" max="3070" width="4" style="5" customWidth="1"/>
    <col min="3071" max="3072" width="5.5703125" style="5" customWidth="1"/>
    <col min="3073" max="3073" width="6" style="5" customWidth="1"/>
    <col min="3074" max="3074" width="4.7109375" style="5" customWidth="1"/>
    <col min="3075" max="3075" width="6.5703125" style="5" bestFit="1" customWidth="1"/>
    <col min="3076" max="3076" width="12.28515625" style="5" customWidth="1"/>
    <col min="3077" max="3077" width="88.85546875" style="5" customWidth="1"/>
    <col min="3078" max="3078" width="25.140625" style="5" customWidth="1"/>
    <col min="3079" max="3079" width="23.42578125" style="5" customWidth="1"/>
    <col min="3080" max="3080" width="27.5703125" style="5" customWidth="1"/>
    <col min="3081" max="3324" width="9.140625" style="5"/>
    <col min="3325" max="3325" width="10.140625" style="5" customWidth="1"/>
    <col min="3326" max="3326" width="4" style="5" customWidth="1"/>
    <col min="3327" max="3328" width="5.5703125" style="5" customWidth="1"/>
    <col min="3329" max="3329" width="6" style="5" customWidth="1"/>
    <col min="3330" max="3330" width="4.7109375" style="5" customWidth="1"/>
    <col min="3331" max="3331" width="6.5703125" style="5" bestFit="1" customWidth="1"/>
    <col min="3332" max="3332" width="12.28515625" style="5" customWidth="1"/>
    <col min="3333" max="3333" width="88.85546875" style="5" customWidth="1"/>
    <col min="3334" max="3334" width="25.140625" style="5" customWidth="1"/>
    <col min="3335" max="3335" width="23.42578125" style="5" customWidth="1"/>
    <col min="3336" max="3336" width="27.5703125" style="5" customWidth="1"/>
    <col min="3337" max="3580" width="9.140625" style="5"/>
    <col min="3581" max="3581" width="10.140625" style="5" customWidth="1"/>
    <col min="3582" max="3582" width="4" style="5" customWidth="1"/>
    <col min="3583" max="3584" width="5.5703125" style="5" customWidth="1"/>
    <col min="3585" max="3585" width="6" style="5" customWidth="1"/>
    <col min="3586" max="3586" width="4.7109375" style="5" customWidth="1"/>
    <col min="3587" max="3587" width="6.5703125" style="5" bestFit="1" customWidth="1"/>
    <col min="3588" max="3588" width="12.28515625" style="5" customWidth="1"/>
    <col min="3589" max="3589" width="88.85546875" style="5" customWidth="1"/>
    <col min="3590" max="3590" width="25.140625" style="5" customWidth="1"/>
    <col min="3591" max="3591" width="23.42578125" style="5" customWidth="1"/>
    <col min="3592" max="3592" width="27.5703125" style="5" customWidth="1"/>
    <col min="3593" max="3836" width="9.140625" style="5"/>
    <col min="3837" max="3837" width="10.140625" style="5" customWidth="1"/>
    <col min="3838" max="3838" width="4" style="5" customWidth="1"/>
    <col min="3839" max="3840" width="5.5703125" style="5" customWidth="1"/>
    <col min="3841" max="3841" width="6" style="5" customWidth="1"/>
    <col min="3842" max="3842" width="4.7109375" style="5" customWidth="1"/>
    <col min="3843" max="3843" width="6.5703125" style="5" bestFit="1" customWidth="1"/>
    <col min="3844" max="3844" width="12.28515625" style="5" customWidth="1"/>
    <col min="3845" max="3845" width="88.85546875" style="5" customWidth="1"/>
    <col min="3846" max="3846" width="25.140625" style="5" customWidth="1"/>
    <col min="3847" max="3847" width="23.42578125" style="5" customWidth="1"/>
    <col min="3848" max="3848" width="27.5703125" style="5" customWidth="1"/>
    <col min="3849" max="4092" width="9.140625" style="5"/>
    <col min="4093" max="4093" width="10.140625" style="5" customWidth="1"/>
    <col min="4094" max="4094" width="4" style="5" customWidth="1"/>
    <col min="4095" max="4096" width="5.5703125" style="5" customWidth="1"/>
    <col min="4097" max="4097" width="6" style="5" customWidth="1"/>
    <col min="4098" max="4098" width="4.7109375" style="5" customWidth="1"/>
    <col min="4099" max="4099" width="6.5703125" style="5" bestFit="1" customWidth="1"/>
    <col min="4100" max="4100" width="12.28515625" style="5" customWidth="1"/>
    <col min="4101" max="4101" width="88.85546875" style="5" customWidth="1"/>
    <col min="4102" max="4102" width="25.140625" style="5" customWidth="1"/>
    <col min="4103" max="4103" width="23.42578125" style="5" customWidth="1"/>
    <col min="4104" max="4104" width="27.5703125" style="5" customWidth="1"/>
    <col min="4105" max="4348" width="9.140625" style="5"/>
    <col min="4349" max="4349" width="10.140625" style="5" customWidth="1"/>
    <col min="4350" max="4350" width="4" style="5" customWidth="1"/>
    <col min="4351" max="4352" width="5.5703125" style="5" customWidth="1"/>
    <col min="4353" max="4353" width="6" style="5" customWidth="1"/>
    <col min="4354" max="4354" width="4.7109375" style="5" customWidth="1"/>
    <col min="4355" max="4355" width="6.5703125" style="5" bestFit="1" customWidth="1"/>
    <col min="4356" max="4356" width="12.28515625" style="5" customWidth="1"/>
    <col min="4357" max="4357" width="88.85546875" style="5" customWidth="1"/>
    <col min="4358" max="4358" width="25.140625" style="5" customWidth="1"/>
    <col min="4359" max="4359" width="23.42578125" style="5" customWidth="1"/>
    <col min="4360" max="4360" width="27.5703125" style="5" customWidth="1"/>
    <col min="4361" max="4604" width="9.140625" style="5"/>
    <col min="4605" max="4605" width="10.140625" style="5" customWidth="1"/>
    <col min="4606" max="4606" width="4" style="5" customWidth="1"/>
    <col min="4607" max="4608" width="5.5703125" style="5" customWidth="1"/>
    <col min="4609" max="4609" width="6" style="5" customWidth="1"/>
    <col min="4610" max="4610" width="4.7109375" style="5" customWidth="1"/>
    <col min="4611" max="4611" width="6.5703125" style="5" bestFit="1" customWidth="1"/>
    <col min="4612" max="4612" width="12.28515625" style="5" customWidth="1"/>
    <col min="4613" max="4613" width="88.85546875" style="5" customWidth="1"/>
    <col min="4614" max="4614" width="25.140625" style="5" customWidth="1"/>
    <col min="4615" max="4615" width="23.42578125" style="5" customWidth="1"/>
    <col min="4616" max="4616" width="27.5703125" style="5" customWidth="1"/>
    <col min="4617" max="4860" width="9.140625" style="5"/>
    <col min="4861" max="4861" width="10.140625" style="5" customWidth="1"/>
    <col min="4862" max="4862" width="4" style="5" customWidth="1"/>
    <col min="4863" max="4864" width="5.5703125" style="5" customWidth="1"/>
    <col min="4865" max="4865" width="6" style="5" customWidth="1"/>
    <col min="4866" max="4866" width="4.7109375" style="5" customWidth="1"/>
    <col min="4867" max="4867" width="6.5703125" style="5" bestFit="1" customWidth="1"/>
    <col min="4868" max="4868" width="12.28515625" style="5" customWidth="1"/>
    <col min="4869" max="4869" width="88.85546875" style="5" customWidth="1"/>
    <col min="4870" max="4870" width="25.140625" style="5" customWidth="1"/>
    <col min="4871" max="4871" width="23.42578125" style="5" customWidth="1"/>
    <col min="4872" max="4872" width="27.5703125" style="5" customWidth="1"/>
    <col min="4873" max="5116" width="9.140625" style="5"/>
    <col min="5117" max="5117" width="10.140625" style="5" customWidth="1"/>
    <col min="5118" max="5118" width="4" style="5" customWidth="1"/>
    <col min="5119" max="5120" width="5.5703125" style="5" customWidth="1"/>
    <col min="5121" max="5121" width="6" style="5" customWidth="1"/>
    <col min="5122" max="5122" width="4.7109375" style="5" customWidth="1"/>
    <col min="5123" max="5123" width="6.5703125" style="5" bestFit="1" customWidth="1"/>
    <col min="5124" max="5124" width="12.28515625" style="5" customWidth="1"/>
    <col min="5125" max="5125" width="88.85546875" style="5" customWidth="1"/>
    <col min="5126" max="5126" width="25.140625" style="5" customWidth="1"/>
    <col min="5127" max="5127" width="23.42578125" style="5" customWidth="1"/>
    <col min="5128" max="5128" width="27.5703125" style="5" customWidth="1"/>
    <col min="5129" max="5372" width="9.140625" style="5"/>
    <col min="5373" max="5373" width="10.140625" style="5" customWidth="1"/>
    <col min="5374" max="5374" width="4" style="5" customWidth="1"/>
    <col min="5375" max="5376" width="5.5703125" style="5" customWidth="1"/>
    <col min="5377" max="5377" width="6" style="5" customWidth="1"/>
    <col min="5378" max="5378" width="4.7109375" style="5" customWidth="1"/>
    <col min="5379" max="5379" width="6.5703125" style="5" bestFit="1" customWidth="1"/>
    <col min="5380" max="5380" width="12.28515625" style="5" customWidth="1"/>
    <col min="5381" max="5381" width="88.85546875" style="5" customWidth="1"/>
    <col min="5382" max="5382" width="25.140625" style="5" customWidth="1"/>
    <col min="5383" max="5383" width="23.42578125" style="5" customWidth="1"/>
    <col min="5384" max="5384" width="27.5703125" style="5" customWidth="1"/>
    <col min="5385" max="5628" width="9.140625" style="5"/>
    <col min="5629" max="5629" width="10.140625" style="5" customWidth="1"/>
    <col min="5630" max="5630" width="4" style="5" customWidth="1"/>
    <col min="5631" max="5632" width="5.5703125" style="5" customWidth="1"/>
    <col min="5633" max="5633" width="6" style="5" customWidth="1"/>
    <col min="5634" max="5634" width="4.7109375" style="5" customWidth="1"/>
    <col min="5635" max="5635" width="6.5703125" style="5" bestFit="1" customWidth="1"/>
    <col min="5636" max="5636" width="12.28515625" style="5" customWidth="1"/>
    <col min="5637" max="5637" width="88.85546875" style="5" customWidth="1"/>
    <col min="5638" max="5638" width="25.140625" style="5" customWidth="1"/>
    <col min="5639" max="5639" width="23.42578125" style="5" customWidth="1"/>
    <col min="5640" max="5640" width="27.5703125" style="5" customWidth="1"/>
    <col min="5641" max="5884" width="9.140625" style="5"/>
    <col min="5885" max="5885" width="10.140625" style="5" customWidth="1"/>
    <col min="5886" max="5886" width="4" style="5" customWidth="1"/>
    <col min="5887" max="5888" width="5.5703125" style="5" customWidth="1"/>
    <col min="5889" max="5889" width="6" style="5" customWidth="1"/>
    <col min="5890" max="5890" width="4.7109375" style="5" customWidth="1"/>
    <col min="5891" max="5891" width="6.5703125" style="5" bestFit="1" customWidth="1"/>
    <col min="5892" max="5892" width="12.28515625" style="5" customWidth="1"/>
    <col min="5893" max="5893" width="88.85546875" style="5" customWidth="1"/>
    <col min="5894" max="5894" width="25.140625" style="5" customWidth="1"/>
    <col min="5895" max="5895" width="23.42578125" style="5" customWidth="1"/>
    <col min="5896" max="5896" width="27.5703125" style="5" customWidth="1"/>
    <col min="5897" max="6140" width="9.140625" style="5"/>
    <col min="6141" max="6141" width="10.140625" style="5" customWidth="1"/>
    <col min="6142" max="6142" width="4" style="5" customWidth="1"/>
    <col min="6143" max="6144" width="5.5703125" style="5" customWidth="1"/>
    <col min="6145" max="6145" width="6" style="5" customWidth="1"/>
    <col min="6146" max="6146" width="4.7109375" style="5" customWidth="1"/>
    <col min="6147" max="6147" width="6.5703125" style="5" bestFit="1" customWidth="1"/>
    <col min="6148" max="6148" width="12.28515625" style="5" customWidth="1"/>
    <col min="6149" max="6149" width="88.85546875" style="5" customWidth="1"/>
    <col min="6150" max="6150" width="25.140625" style="5" customWidth="1"/>
    <col min="6151" max="6151" width="23.42578125" style="5" customWidth="1"/>
    <col min="6152" max="6152" width="27.5703125" style="5" customWidth="1"/>
    <col min="6153" max="6396" width="9.140625" style="5"/>
    <col min="6397" max="6397" width="10.140625" style="5" customWidth="1"/>
    <col min="6398" max="6398" width="4" style="5" customWidth="1"/>
    <col min="6399" max="6400" width="5.5703125" style="5" customWidth="1"/>
    <col min="6401" max="6401" width="6" style="5" customWidth="1"/>
    <col min="6402" max="6402" width="4.7109375" style="5" customWidth="1"/>
    <col min="6403" max="6403" width="6.5703125" style="5" bestFit="1" customWidth="1"/>
    <col min="6404" max="6404" width="12.28515625" style="5" customWidth="1"/>
    <col min="6405" max="6405" width="88.85546875" style="5" customWidth="1"/>
    <col min="6406" max="6406" width="25.140625" style="5" customWidth="1"/>
    <col min="6407" max="6407" width="23.42578125" style="5" customWidth="1"/>
    <col min="6408" max="6408" width="27.5703125" style="5" customWidth="1"/>
    <col min="6409" max="6652" width="9.140625" style="5"/>
    <col min="6653" max="6653" width="10.140625" style="5" customWidth="1"/>
    <col min="6654" max="6654" width="4" style="5" customWidth="1"/>
    <col min="6655" max="6656" width="5.5703125" style="5" customWidth="1"/>
    <col min="6657" max="6657" width="6" style="5" customWidth="1"/>
    <col min="6658" max="6658" width="4.7109375" style="5" customWidth="1"/>
    <col min="6659" max="6659" width="6.5703125" style="5" bestFit="1" customWidth="1"/>
    <col min="6660" max="6660" width="12.28515625" style="5" customWidth="1"/>
    <col min="6661" max="6661" width="88.85546875" style="5" customWidth="1"/>
    <col min="6662" max="6662" width="25.140625" style="5" customWidth="1"/>
    <col min="6663" max="6663" width="23.42578125" style="5" customWidth="1"/>
    <col min="6664" max="6664" width="27.5703125" style="5" customWidth="1"/>
    <col min="6665" max="6908" width="9.140625" style="5"/>
    <col min="6909" max="6909" width="10.140625" style="5" customWidth="1"/>
    <col min="6910" max="6910" width="4" style="5" customWidth="1"/>
    <col min="6911" max="6912" width="5.5703125" style="5" customWidth="1"/>
    <col min="6913" max="6913" width="6" style="5" customWidth="1"/>
    <col min="6914" max="6914" width="4.7109375" style="5" customWidth="1"/>
    <col min="6915" max="6915" width="6.5703125" style="5" bestFit="1" customWidth="1"/>
    <col min="6916" max="6916" width="12.28515625" style="5" customWidth="1"/>
    <col min="6917" max="6917" width="88.85546875" style="5" customWidth="1"/>
    <col min="6918" max="6918" width="25.140625" style="5" customWidth="1"/>
    <col min="6919" max="6919" width="23.42578125" style="5" customWidth="1"/>
    <col min="6920" max="6920" width="27.5703125" style="5" customWidth="1"/>
    <col min="6921" max="7164" width="9.140625" style="5"/>
    <col min="7165" max="7165" width="10.140625" style="5" customWidth="1"/>
    <col min="7166" max="7166" width="4" style="5" customWidth="1"/>
    <col min="7167" max="7168" width="5.5703125" style="5" customWidth="1"/>
    <col min="7169" max="7169" width="6" style="5" customWidth="1"/>
    <col min="7170" max="7170" width="4.7109375" style="5" customWidth="1"/>
    <col min="7171" max="7171" width="6.5703125" style="5" bestFit="1" customWidth="1"/>
    <col min="7172" max="7172" width="12.28515625" style="5" customWidth="1"/>
    <col min="7173" max="7173" width="88.85546875" style="5" customWidth="1"/>
    <col min="7174" max="7174" width="25.140625" style="5" customWidth="1"/>
    <col min="7175" max="7175" width="23.42578125" style="5" customWidth="1"/>
    <col min="7176" max="7176" width="27.5703125" style="5" customWidth="1"/>
    <col min="7177" max="7420" width="9.140625" style="5"/>
    <col min="7421" max="7421" width="10.140625" style="5" customWidth="1"/>
    <col min="7422" max="7422" width="4" style="5" customWidth="1"/>
    <col min="7423" max="7424" width="5.5703125" style="5" customWidth="1"/>
    <col min="7425" max="7425" width="6" style="5" customWidth="1"/>
    <col min="7426" max="7426" width="4.7109375" style="5" customWidth="1"/>
    <col min="7427" max="7427" width="6.5703125" style="5" bestFit="1" customWidth="1"/>
    <col min="7428" max="7428" width="12.28515625" style="5" customWidth="1"/>
    <col min="7429" max="7429" width="88.85546875" style="5" customWidth="1"/>
    <col min="7430" max="7430" width="25.140625" style="5" customWidth="1"/>
    <col min="7431" max="7431" width="23.42578125" style="5" customWidth="1"/>
    <col min="7432" max="7432" width="27.5703125" style="5" customWidth="1"/>
    <col min="7433" max="7676" width="9.140625" style="5"/>
    <col min="7677" max="7677" width="10.140625" style="5" customWidth="1"/>
    <col min="7678" max="7678" width="4" style="5" customWidth="1"/>
    <col min="7679" max="7680" width="5.5703125" style="5" customWidth="1"/>
    <col min="7681" max="7681" width="6" style="5" customWidth="1"/>
    <col min="7682" max="7682" width="4.7109375" style="5" customWidth="1"/>
    <col min="7683" max="7683" width="6.5703125" style="5" bestFit="1" customWidth="1"/>
    <col min="7684" max="7684" width="12.28515625" style="5" customWidth="1"/>
    <col min="7685" max="7685" width="88.85546875" style="5" customWidth="1"/>
    <col min="7686" max="7686" width="25.140625" style="5" customWidth="1"/>
    <col min="7687" max="7687" width="23.42578125" style="5" customWidth="1"/>
    <col min="7688" max="7688" width="27.5703125" style="5" customWidth="1"/>
    <col min="7689" max="7932" width="9.140625" style="5"/>
    <col min="7933" max="7933" width="10.140625" style="5" customWidth="1"/>
    <col min="7934" max="7934" width="4" style="5" customWidth="1"/>
    <col min="7935" max="7936" width="5.5703125" style="5" customWidth="1"/>
    <col min="7937" max="7937" width="6" style="5" customWidth="1"/>
    <col min="7938" max="7938" width="4.7109375" style="5" customWidth="1"/>
    <col min="7939" max="7939" width="6.5703125" style="5" bestFit="1" customWidth="1"/>
    <col min="7940" max="7940" width="12.28515625" style="5" customWidth="1"/>
    <col min="7941" max="7941" width="88.85546875" style="5" customWidth="1"/>
    <col min="7942" max="7942" width="25.140625" style="5" customWidth="1"/>
    <col min="7943" max="7943" width="23.42578125" style="5" customWidth="1"/>
    <col min="7944" max="7944" width="27.5703125" style="5" customWidth="1"/>
    <col min="7945" max="8188" width="9.140625" style="5"/>
    <col min="8189" max="8189" width="10.140625" style="5" customWidth="1"/>
    <col min="8190" max="8190" width="4" style="5" customWidth="1"/>
    <col min="8191" max="8192" width="5.5703125" style="5" customWidth="1"/>
    <col min="8193" max="8193" width="6" style="5" customWidth="1"/>
    <col min="8194" max="8194" width="4.7109375" style="5" customWidth="1"/>
    <col min="8195" max="8195" width="6.5703125" style="5" bestFit="1" customWidth="1"/>
    <col min="8196" max="8196" width="12.28515625" style="5" customWidth="1"/>
    <col min="8197" max="8197" width="88.85546875" style="5" customWidth="1"/>
    <col min="8198" max="8198" width="25.140625" style="5" customWidth="1"/>
    <col min="8199" max="8199" width="23.42578125" style="5" customWidth="1"/>
    <col min="8200" max="8200" width="27.5703125" style="5" customWidth="1"/>
    <col min="8201" max="8444" width="9.140625" style="5"/>
    <col min="8445" max="8445" width="10.140625" style="5" customWidth="1"/>
    <col min="8446" max="8446" width="4" style="5" customWidth="1"/>
    <col min="8447" max="8448" width="5.5703125" style="5" customWidth="1"/>
    <col min="8449" max="8449" width="6" style="5" customWidth="1"/>
    <col min="8450" max="8450" width="4.7109375" style="5" customWidth="1"/>
    <col min="8451" max="8451" width="6.5703125" style="5" bestFit="1" customWidth="1"/>
    <col min="8452" max="8452" width="12.28515625" style="5" customWidth="1"/>
    <col min="8453" max="8453" width="88.85546875" style="5" customWidth="1"/>
    <col min="8454" max="8454" width="25.140625" style="5" customWidth="1"/>
    <col min="8455" max="8455" width="23.42578125" style="5" customWidth="1"/>
    <col min="8456" max="8456" width="27.5703125" style="5" customWidth="1"/>
    <col min="8457" max="8700" width="9.140625" style="5"/>
    <col min="8701" max="8701" width="10.140625" style="5" customWidth="1"/>
    <col min="8702" max="8702" width="4" style="5" customWidth="1"/>
    <col min="8703" max="8704" width="5.5703125" style="5" customWidth="1"/>
    <col min="8705" max="8705" width="6" style="5" customWidth="1"/>
    <col min="8706" max="8706" width="4.7109375" style="5" customWidth="1"/>
    <col min="8707" max="8707" width="6.5703125" style="5" bestFit="1" customWidth="1"/>
    <col min="8708" max="8708" width="12.28515625" style="5" customWidth="1"/>
    <col min="8709" max="8709" width="88.85546875" style="5" customWidth="1"/>
    <col min="8710" max="8710" width="25.140625" style="5" customWidth="1"/>
    <col min="8711" max="8711" width="23.42578125" style="5" customWidth="1"/>
    <col min="8712" max="8712" width="27.5703125" style="5" customWidth="1"/>
    <col min="8713" max="8956" width="9.140625" style="5"/>
    <col min="8957" max="8957" width="10.140625" style="5" customWidth="1"/>
    <col min="8958" max="8958" width="4" style="5" customWidth="1"/>
    <col min="8959" max="8960" width="5.5703125" style="5" customWidth="1"/>
    <col min="8961" max="8961" width="6" style="5" customWidth="1"/>
    <col min="8962" max="8962" width="4.7109375" style="5" customWidth="1"/>
    <col min="8963" max="8963" width="6.5703125" style="5" bestFit="1" customWidth="1"/>
    <col min="8964" max="8964" width="12.28515625" style="5" customWidth="1"/>
    <col min="8965" max="8965" width="88.85546875" style="5" customWidth="1"/>
    <col min="8966" max="8966" width="25.140625" style="5" customWidth="1"/>
    <col min="8967" max="8967" width="23.42578125" style="5" customWidth="1"/>
    <col min="8968" max="8968" width="27.5703125" style="5" customWidth="1"/>
    <col min="8969" max="9212" width="9.140625" style="5"/>
    <col min="9213" max="9213" width="10.140625" style="5" customWidth="1"/>
    <col min="9214" max="9214" width="4" style="5" customWidth="1"/>
    <col min="9215" max="9216" width="5.5703125" style="5" customWidth="1"/>
    <col min="9217" max="9217" width="6" style="5" customWidth="1"/>
    <col min="9218" max="9218" width="4.7109375" style="5" customWidth="1"/>
    <col min="9219" max="9219" width="6.5703125" style="5" bestFit="1" customWidth="1"/>
    <col min="9220" max="9220" width="12.28515625" style="5" customWidth="1"/>
    <col min="9221" max="9221" width="88.85546875" style="5" customWidth="1"/>
    <col min="9222" max="9222" width="25.140625" style="5" customWidth="1"/>
    <col min="9223" max="9223" width="23.42578125" style="5" customWidth="1"/>
    <col min="9224" max="9224" width="27.5703125" style="5" customWidth="1"/>
    <col min="9225" max="9468" width="9.140625" style="5"/>
    <col min="9469" max="9469" width="10.140625" style="5" customWidth="1"/>
    <col min="9470" max="9470" width="4" style="5" customWidth="1"/>
    <col min="9471" max="9472" width="5.5703125" style="5" customWidth="1"/>
    <col min="9473" max="9473" width="6" style="5" customWidth="1"/>
    <col min="9474" max="9474" width="4.7109375" style="5" customWidth="1"/>
    <col min="9475" max="9475" width="6.5703125" style="5" bestFit="1" customWidth="1"/>
    <col min="9476" max="9476" width="12.28515625" style="5" customWidth="1"/>
    <col min="9477" max="9477" width="88.85546875" style="5" customWidth="1"/>
    <col min="9478" max="9478" width="25.140625" style="5" customWidth="1"/>
    <col min="9479" max="9479" width="23.42578125" style="5" customWidth="1"/>
    <col min="9480" max="9480" width="27.5703125" style="5" customWidth="1"/>
    <col min="9481" max="9724" width="9.140625" style="5"/>
    <col min="9725" max="9725" width="10.140625" style="5" customWidth="1"/>
    <col min="9726" max="9726" width="4" style="5" customWidth="1"/>
    <col min="9727" max="9728" width="5.5703125" style="5" customWidth="1"/>
    <col min="9729" max="9729" width="6" style="5" customWidth="1"/>
    <col min="9730" max="9730" width="4.7109375" style="5" customWidth="1"/>
    <col min="9731" max="9731" width="6.5703125" style="5" bestFit="1" customWidth="1"/>
    <col min="9732" max="9732" width="12.28515625" style="5" customWidth="1"/>
    <col min="9733" max="9733" width="88.85546875" style="5" customWidth="1"/>
    <col min="9734" max="9734" width="25.140625" style="5" customWidth="1"/>
    <col min="9735" max="9735" width="23.42578125" style="5" customWidth="1"/>
    <col min="9736" max="9736" width="27.5703125" style="5" customWidth="1"/>
    <col min="9737" max="9980" width="9.140625" style="5"/>
    <col min="9981" max="9981" width="10.140625" style="5" customWidth="1"/>
    <col min="9982" max="9982" width="4" style="5" customWidth="1"/>
    <col min="9983" max="9984" width="5.5703125" style="5" customWidth="1"/>
    <col min="9985" max="9985" width="6" style="5" customWidth="1"/>
    <col min="9986" max="9986" width="4.7109375" style="5" customWidth="1"/>
    <col min="9987" max="9987" width="6.5703125" style="5" bestFit="1" customWidth="1"/>
    <col min="9988" max="9988" width="12.28515625" style="5" customWidth="1"/>
    <col min="9989" max="9989" width="88.85546875" style="5" customWidth="1"/>
    <col min="9990" max="9990" width="25.140625" style="5" customWidth="1"/>
    <col min="9991" max="9991" width="23.42578125" style="5" customWidth="1"/>
    <col min="9992" max="9992" width="27.5703125" style="5" customWidth="1"/>
    <col min="9993" max="10236" width="9.140625" style="5"/>
    <col min="10237" max="10237" width="10.140625" style="5" customWidth="1"/>
    <col min="10238" max="10238" width="4" style="5" customWidth="1"/>
    <col min="10239" max="10240" width="5.5703125" style="5" customWidth="1"/>
    <col min="10241" max="10241" width="6" style="5" customWidth="1"/>
    <col min="10242" max="10242" width="4.7109375" style="5" customWidth="1"/>
    <col min="10243" max="10243" width="6.5703125" style="5" bestFit="1" customWidth="1"/>
    <col min="10244" max="10244" width="12.28515625" style="5" customWidth="1"/>
    <col min="10245" max="10245" width="88.85546875" style="5" customWidth="1"/>
    <col min="10246" max="10246" width="25.140625" style="5" customWidth="1"/>
    <col min="10247" max="10247" width="23.42578125" style="5" customWidth="1"/>
    <col min="10248" max="10248" width="27.5703125" style="5" customWidth="1"/>
    <col min="10249" max="10492" width="9.140625" style="5"/>
    <col min="10493" max="10493" width="10.140625" style="5" customWidth="1"/>
    <col min="10494" max="10494" width="4" style="5" customWidth="1"/>
    <col min="10495" max="10496" width="5.5703125" style="5" customWidth="1"/>
    <col min="10497" max="10497" width="6" style="5" customWidth="1"/>
    <col min="10498" max="10498" width="4.7109375" style="5" customWidth="1"/>
    <col min="10499" max="10499" width="6.5703125" style="5" bestFit="1" customWidth="1"/>
    <col min="10500" max="10500" width="12.28515625" style="5" customWidth="1"/>
    <col min="10501" max="10501" width="88.85546875" style="5" customWidth="1"/>
    <col min="10502" max="10502" width="25.140625" style="5" customWidth="1"/>
    <col min="10503" max="10503" width="23.42578125" style="5" customWidth="1"/>
    <col min="10504" max="10504" width="27.5703125" style="5" customWidth="1"/>
    <col min="10505" max="10748" width="9.140625" style="5"/>
    <col min="10749" max="10749" width="10.140625" style="5" customWidth="1"/>
    <col min="10750" max="10750" width="4" style="5" customWidth="1"/>
    <col min="10751" max="10752" width="5.5703125" style="5" customWidth="1"/>
    <col min="10753" max="10753" width="6" style="5" customWidth="1"/>
    <col min="10754" max="10754" width="4.7109375" style="5" customWidth="1"/>
    <col min="10755" max="10755" width="6.5703125" style="5" bestFit="1" customWidth="1"/>
    <col min="10756" max="10756" width="12.28515625" style="5" customWidth="1"/>
    <col min="10757" max="10757" width="88.85546875" style="5" customWidth="1"/>
    <col min="10758" max="10758" width="25.140625" style="5" customWidth="1"/>
    <col min="10759" max="10759" width="23.42578125" style="5" customWidth="1"/>
    <col min="10760" max="10760" width="27.5703125" style="5" customWidth="1"/>
    <col min="10761" max="11004" width="9.140625" style="5"/>
    <col min="11005" max="11005" width="10.140625" style="5" customWidth="1"/>
    <col min="11006" max="11006" width="4" style="5" customWidth="1"/>
    <col min="11007" max="11008" width="5.5703125" style="5" customWidth="1"/>
    <col min="11009" max="11009" width="6" style="5" customWidth="1"/>
    <col min="11010" max="11010" width="4.7109375" style="5" customWidth="1"/>
    <col min="11011" max="11011" width="6.5703125" style="5" bestFit="1" customWidth="1"/>
    <col min="11012" max="11012" width="12.28515625" style="5" customWidth="1"/>
    <col min="11013" max="11013" width="88.85546875" style="5" customWidth="1"/>
    <col min="11014" max="11014" width="25.140625" style="5" customWidth="1"/>
    <col min="11015" max="11015" width="23.42578125" style="5" customWidth="1"/>
    <col min="11016" max="11016" width="27.5703125" style="5" customWidth="1"/>
    <col min="11017" max="11260" width="9.140625" style="5"/>
    <col min="11261" max="11261" width="10.140625" style="5" customWidth="1"/>
    <col min="11262" max="11262" width="4" style="5" customWidth="1"/>
    <col min="11263" max="11264" width="5.5703125" style="5" customWidth="1"/>
    <col min="11265" max="11265" width="6" style="5" customWidth="1"/>
    <col min="11266" max="11266" width="4.7109375" style="5" customWidth="1"/>
    <col min="11267" max="11267" width="6.5703125" style="5" bestFit="1" customWidth="1"/>
    <col min="11268" max="11268" width="12.28515625" style="5" customWidth="1"/>
    <col min="11269" max="11269" width="88.85546875" style="5" customWidth="1"/>
    <col min="11270" max="11270" width="25.140625" style="5" customWidth="1"/>
    <col min="11271" max="11271" width="23.42578125" style="5" customWidth="1"/>
    <col min="11272" max="11272" width="27.5703125" style="5" customWidth="1"/>
    <col min="11273" max="11516" width="9.140625" style="5"/>
    <col min="11517" max="11517" width="10.140625" style="5" customWidth="1"/>
    <col min="11518" max="11518" width="4" style="5" customWidth="1"/>
    <col min="11519" max="11520" width="5.5703125" style="5" customWidth="1"/>
    <col min="11521" max="11521" width="6" style="5" customWidth="1"/>
    <col min="11522" max="11522" width="4.7109375" style="5" customWidth="1"/>
    <col min="11523" max="11523" width="6.5703125" style="5" bestFit="1" customWidth="1"/>
    <col min="11524" max="11524" width="12.28515625" style="5" customWidth="1"/>
    <col min="11525" max="11525" width="88.85546875" style="5" customWidth="1"/>
    <col min="11526" max="11526" width="25.140625" style="5" customWidth="1"/>
    <col min="11527" max="11527" width="23.42578125" style="5" customWidth="1"/>
    <col min="11528" max="11528" width="27.5703125" style="5" customWidth="1"/>
    <col min="11529" max="11772" width="9.140625" style="5"/>
    <col min="11773" max="11773" width="10.140625" style="5" customWidth="1"/>
    <col min="11774" max="11774" width="4" style="5" customWidth="1"/>
    <col min="11775" max="11776" width="5.5703125" style="5" customWidth="1"/>
    <col min="11777" max="11777" width="6" style="5" customWidth="1"/>
    <col min="11778" max="11778" width="4.7109375" style="5" customWidth="1"/>
    <col min="11779" max="11779" width="6.5703125" style="5" bestFit="1" customWidth="1"/>
    <col min="11780" max="11780" width="12.28515625" style="5" customWidth="1"/>
    <col min="11781" max="11781" width="88.85546875" style="5" customWidth="1"/>
    <col min="11782" max="11782" width="25.140625" style="5" customWidth="1"/>
    <col min="11783" max="11783" width="23.42578125" style="5" customWidth="1"/>
    <col min="11784" max="11784" width="27.5703125" style="5" customWidth="1"/>
    <col min="11785" max="12028" width="9.140625" style="5"/>
    <col min="12029" max="12029" width="10.140625" style="5" customWidth="1"/>
    <col min="12030" max="12030" width="4" style="5" customWidth="1"/>
    <col min="12031" max="12032" width="5.5703125" style="5" customWidth="1"/>
    <col min="12033" max="12033" width="6" style="5" customWidth="1"/>
    <col min="12034" max="12034" width="4.7109375" style="5" customWidth="1"/>
    <col min="12035" max="12035" width="6.5703125" style="5" bestFit="1" customWidth="1"/>
    <col min="12036" max="12036" width="12.28515625" style="5" customWidth="1"/>
    <col min="12037" max="12037" width="88.85546875" style="5" customWidth="1"/>
    <col min="12038" max="12038" width="25.140625" style="5" customWidth="1"/>
    <col min="12039" max="12039" width="23.42578125" style="5" customWidth="1"/>
    <col min="12040" max="12040" width="27.5703125" style="5" customWidth="1"/>
    <col min="12041" max="12284" width="9.140625" style="5"/>
    <col min="12285" max="12285" width="10.140625" style="5" customWidth="1"/>
    <col min="12286" max="12286" width="4" style="5" customWidth="1"/>
    <col min="12287" max="12288" width="5.5703125" style="5" customWidth="1"/>
    <col min="12289" max="12289" width="6" style="5" customWidth="1"/>
    <col min="12290" max="12290" width="4.7109375" style="5" customWidth="1"/>
    <col min="12291" max="12291" width="6.5703125" style="5" bestFit="1" customWidth="1"/>
    <col min="12292" max="12292" width="12.28515625" style="5" customWidth="1"/>
    <col min="12293" max="12293" width="88.85546875" style="5" customWidth="1"/>
    <col min="12294" max="12294" width="25.140625" style="5" customWidth="1"/>
    <col min="12295" max="12295" width="23.42578125" style="5" customWidth="1"/>
    <col min="12296" max="12296" width="27.5703125" style="5" customWidth="1"/>
    <col min="12297" max="12540" width="9.140625" style="5"/>
    <col min="12541" max="12541" width="10.140625" style="5" customWidth="1"/>
    <col min="12542" max="12542" width="4" style="5" customWidth="1"/>
    <col min="12543" max="12544" width="5.5703125" style="5" customWidth="1"/>
    <col min="12545" max="12545" width="6" style="5" customWidth="1"/>
    <col min="12546" max="12546" width="4.7109375" style="5" customWidth="1"/>
    <col min="12547" max="12547" width="6.5703125" style="5" bestFit="1" customWidth="1"/>
    <col min="12548" max="12548" width="12.28515625" style="5" customWidth="1"/>
    <col min="12549" max="12549" width="88.85546875" style="5" customWidth="1"/>
    <col min="12550" max="12550" width="25.140625" style="5" customWidth="1"/>
    <col min="12551" max="12551" width="23.42578125" style="5" customWidth="1"/>
    <col min="12552" max="12552" width="27.5703125" style="5" customWidth="1"/>
    <col min="12553" max="12796" width="9.140625" style="5"/>
    <col min="12797" max="12797" width="10.140625" style="5" customWidth="1"/>
    <col min="12798" max="12798" width="4" style="5" customWidth="1"/>
    <col min="12799" max="12800" width="5.5703125" style="5" customWidth="1"/>
    <col min="12801" max="12801" width="6" style="5" customWidth="1"/>
    <col min="12802" max="12802" width="4.7109375" style="5" customWidth="1"/>
    <col min="12803" max="12803" width="6.5703125" style="5" bestFit="1" customWidth="1"/>
    <col min="12804" max="12804" width="12.28515625" style="5" customWidth="1"/>
    <col min="12805" max="12805" width="88.85546875" style="5" customWidth="1"/>
    <col min="12806" max="12806" width="25.140625" style="5" customWidth="1"/>
    <col min="12807" max="12807" width="23.42578125" style="5" customWidth="1"/>
    <col min="12808" max="12808" width="27.5703125" style="5" customWidth="1"/>
    <col min="12809" max="13052" width="9.140625" style="5"/>
    <col min="13053" max="13053" width="10.140625" style="5" customWidth="1"/>
    <col min="13054" max="13054" width="4" style="5" customWidth="1"/>
    <col min="13055" max="13056" width="5.5703125" style="5" customWidth="1"/>
    <col min="13057" max="13057" width="6" style="5" customWidth="1"/>
    <col min="13058" max="13058" width="4.7109375" style="5" customWidth="1"/>
    <col min="13059" max="13059" width="6.5703125" style="5" bestFit="1" customWidth="1"/>
    <col min="13060" max="13060" width="12.28515625" style="5" customWidth="1"/>
    <col min="13061" max="13061" width="88.85546875" style="5" customWidth="1"/>
    <col min="13062" max="13062" width="25.140625" style="5" customWidth="1"/>
    <col min="13063" max="13063" width="23.42578125" style="5" customWidth="1"/>
    <col min="13064" max="13064" width="27.5703125" style="5" customWidth="1"/>
    <col min="13065" max="13308" width="9.140625" style="5"/>
    <col min="13309" max="13309" width="10.140625" style="5" customWidth="1"/>
    <col min="13310" max="13310" width="4" style="5" customWidth="1"/>
    <col min="13311" max="13312" width="5.5703125" style="5" customWidth="1"/>
    <col min="13313" max="13313" width="6" style="5" customWidth="1"/>
    <col min="13314" max="13314" width="4.7109375" style="5" customWidth="1"/>
    <col min="13315" max="13315" width="6.5703125" style="5" bestFit="1" customWidth="1"/>
    <col min="13316" max="13316" width="12.28515625" style="5" customWidth="1"/>
    <col min="13317" max="13317" width="88.85546875" style="5" customWidth="1"/>
    <col min="13318" max="13318" width="25.140625" style="5" customWidth="1"/>
    <col min="13319" max="13319" width="23.42578125" style="5" customWidth="1"/>
    <col min="13320" max="13320" width="27.5703125" style="5" customWidth="1"/>
    <col min="13321" max="13564" width="9.140625" style="5"/>
    <col min="13565" max="13565" width="10.140625" style="5" customWidth="1"/>
    <col min="13566" max="13566" width="4" style="5" customWidth="1"/>
    <col min="13567" max="13568" width="5.5703125" style="5" customWidth="1"/>
    <col min="13569" max="13569" width="6" style="5" customWidth="1"/>
    <col min="13570" max="13570" width="4.7109375" style="5" customWidth="1"/>
    <col min="13571" max="13571" width="6.5703125" style="5" bestFit="1" customWidth="1"/>
    <col min="13572" max="13572" width="12.28515625" style="5" customWidth="1"/>
    <col min="13573" max="13573" width="88.85546875" style="5" customWidth="1"/>
    <col min="13574" max="13574" width="25.140625" style="5" customWidth="1"/>
    <col min="13575" max="13575" width="23.42578125" style="5" customWidth="1"/>
    <col min="13576" max="13576" width="27.5703125" style="5" customWidth="1"/>
    <col min="13577" max="13820" width="9.140625" style="5"/>
    <col min="13821" max="13821" width="10.140625" style="5" customWidth="1"/>
    <col min="13822" max="13822" width="4" style="5" customWidth="1"/>
    <col min="13823" max="13824" width="5.5703125" style="5" customWidth="1"/>
    <col min="13825" max="13825" width="6" style="5" customWidth="1"/>
    <col min="13826" max="13826" width="4.7109375" style="5" customWidth="1"/>
    <col min="13827" max="13827" width="6.5703125" style="5" bestFit="1" customWidth="1"/>
    <col min="13828" max="13828" width="12.28515625" style="5" customWidth="1"/>
    <col min="13829" max="13829" width="88.85546875" style="5" customWidth="1"/>
    <col min="13830" max="13830" width="25.140625" style="5" customWidth="1"/>
    <col min="13831" max="13831" width="23.42578125" style="5" customWidth="1"/>
    <col min="13832" max="13832" width="27.5703125" style="5" customWidth="1"/>
    <col min="13833" max="14076" width="9.140625" style="5"/>
    <col min="14077" max="14077" width="10.140625" style="5" customWidth="1"/>
    <col min="14078" max="14078" width="4" style="5" customWidth="1"/>
    <col min="14079" max="14080" width="5.5703125" style="5" customWidth="1"/>
    <col min="14081" max="14081" width="6" style="5" customWidth="1"/>
    <col min="14082" max="14082" width="4.7109375" style="5" customWidth="1"/>
    <col min="14083" max="14083" width="6.5703125" style="5" bestFit="1" customWidth="1"/>
    <col min="14084" max="14084" width="12.28515625" style="5" customWidth="1"/>
    <col min="14085" max="14085" width="88.85546875" style="5" customWidth="1"/>
    <col min="14086" max="14086" width="25.140625" style="5" customWidth="1"/>
    <col min="14087" max="14087" width="23.42578125" style="5" customWidth="1"/>
    <col min="14088" max="14088" width="27.5703125" style="5" customWidth="1"/>
    <col min="14089" max="14332" width="9.140625" style="5"/>
    <col min="14333" max="14333" width="10.140625" style="5" customWidth="1"/>
    <col min="14334" max="14334" width="4" style="5" customWidth="1"/>
    <col min="14335" max="14336" width="5.5703125" style="5" customWidth="1"/>
    <col min="14337" max="14337" width="6" style="5" customWidth="1"/>
    <col min="14338" max="14338" width="4.7109375" style="5" customWidth="1"/>
    <col min="14339" max="14339" width="6.5703125" style="5" bestFit="1" customWidth="1"/>
    <col min="14340" max="14340" width="12.28515625" style="5" customWidth="1"/>
    <col min="14341" max="14341" width="88.85546875" style="5" customWidth="1"/>
    <col min="14342" max="14342" width="25.140625" style="5" customWidth="1"/>
    <col min="14343" max="14343" width="23.42578125" style="5" customWidth="1"/>
    <col min="14344" max="14344" width="27.5703125" style="5" customWidth="1"/>
    <col min="14345" max="14588" width="9.140625" style="5"/>
    <col min="14589" max="14589" width="10.140625" style="5" customWidth="1"/>
    <col min="14590" max="14590" width="4" style="5" customWidth="1"/>
    <col min="14591" max="14592" width="5.5703125" style="5" customWidth="1"/>
    <col min="14593" max="14593" width="6" style="5" customWidth="1"/>
    <col min="14594" max="14594" width="4.7109375" style="5" customWidth="1"/>
    <col min="14595" max="14595" width="6.5703125" style="5" bestFit="1" customWidth="1"/>
    <col min="14596" max="14596" width="12.28515625" style="5" customWidth="1"/>
    <col min="14597" max="14597" width="88.85546875" style="5" customWidth="1"/>
    <col min="14598" max="14598" width="25.140625" style="5" customWidth="1"/>
    <col min="14599" max="14599" width="23.42578125" style="5" customWidth="1"/>
    <col min="14600" max="14600" width="27.5703125" style="5" customWidth="1"/>
    <col min="14601" max="14844" width="9.140625" style="5"/>
    <col min="14845" max="14845" width="10.140625" style="5" customWidth="1"/>
    <col min="14846" max="14846" width="4" style="5" customWidth="1"/>
    <col min="14847" max="14848" width="5.5703125" style="5" customWidth="1"/>
    <col min="14849" max="14849" width="6" style="5" customWidth="1"/>
    <col min="14850" max="14850" width="4.7109375" style="5" customWidth="1"/>
    <col min="14851" max="14851" width="6.5703125" style="5" bestFit="1" customWidth="1"/>
    <col min="14852" max="14852" width="12.28515625" style="5" customWidth="1"/>
    <col min="14853" max="14853" width="88.85546875" style="5" customWidth="1"/>
    <col min="14854" max="14854" width="25.140625" style="5" customWidth="1"/>
    <col min="14855" max="14855" width="23.42578125" style="5" customWidth="1"/>
    <col min="14856" max="14856" width="27.5703125" style="5" customWidth="1"/>
    <col min="14857" max="15100" width="9.140625" style="5"/>
    <col min="15101" max="15101" width="10.140625" style="5" customWidth="1"/>
    <col min="15102" max="15102" width="4" style="5" customWidth="1"/>
    <col min="15103" max="15104" width="5.5703125" style="5" customWidth="1"/>
    <col min="15105" max="15105" width="6" style="5" customWidth="1"/>
    <col min="15106" max="15106" width="4.7109375" style="5" customWidth="1"/>
    <col min="15107" max="15107" width="6.5703125" style="5" bestFit="1" customWidth="1"/>
    <col min="15108" max="15108" width="12.28515625" style="5" customWidth="1"/>
    <col min="15109" max="15109" width="88.85546875" style="5" customWidth="1"/>
    <col min="15110" max="15110" width="25.140625" style="5" customWidth="1"/>
    <col min="15111" max="15111" width="23.42578125" style="5" customWidth="1"/>
    <col min="15112" max="15112" width="27.5703125" style="5" customWidth="1"/>
    <col min="15113" max="15356" width="9.140625" style="5"/>
    <col min="15357" max="15357" width="10.140625" style="5" customWidth="1"/>
    <col min="15358" max="15358" width="4" style="5" customWidth="1"/>
    <col min="15359" max="15360" width="5.5703125" style="5" customWidth="1"/>
    <col min="15361" max="15361" width="6" style="5" customWidth="1"/>
    <col min="15362" max="15362" width="4.7109375" style="5" customWidth="1"/>
    <col min="15363" max="15363" width="6.5703125" style="5" bestFit="1" customWidth="1"/>
    <col min="15364" max="15364" width="12.28515625" style="5" customWidth="1"/>
    <col min="15365" max="15365" width="88.85546875" style="5" customWidth="1"/>
    <col min="15366" max="15366" width="25.140625" style="5" customWidth="1"/>
    <col min="15367" max="15367" width="23.42578125" style="5" customWidth="1"/>
    <col min="15368" max="15368" width="27.5703125" style="5" customWidth="1"/>
    <col min="15369" max="15612" width="9.140625" style="5"/>
    <col min="15613" max="15613" width="10.140625" style="5" customWidth="1"/>
    <col min="15614" max="15614" width="4" style="5" customWidth="1"/>
    <col min="15615" max="15616" width="5.5703125" style="5" customWidth="1"/>
    <col min="15617" max="15617" width="6" style="5" customWidth="1"/>
    <col min="15618" max="15618" width="4.7109375" style="5" customWidth="1"/>
    <col min="15619" max="15619" width="6.5703125" style="5" bestFit="1" customWidth="1"/>
    <col min="15620" max="15620" width="12.28515625" style="5" customWidth="1"/>
    <col min="15621" max="15621" width="88.85546875" style="5" customWidth="1"/>
    <col min="15622" max="15622" width="25.140625" style="5" customWidth="1"/>
    <col min="15623" max="15623" width="23.42578125" style="5" customWidth="1"/>
    <col min="15624" max="15624" width="27.5703125" style="5" customWidth="1"/>
    <col min="15625" max="15868" width="9.140625" style="5"/>
    <col min="15869" max="15869" width="10.140625" style="5" customWidth="1"/>
    <col min="15870" max="15870" width="4" style="5" customWidth="1"/>
    <col min="15871" max="15872" width="5.5703125" style="5" customWidth="1"/>
    <col min="15873" max="15873" width="6" style="5" customWidth="1"/>
    <col min="15874" max="15874" width="4.7109375" style="5" customWidth="1"/>
    <col min="15875" max="15875" width="6.5703125" style="5" bestFit="1" customWidth="1"/>
    <col min="15876" max="15876" width="12.28515625" style="5" customWidth="1"/>
    <col min="15877" max="15877" width="88.85546875" style="5" customWidth="1"/>
    <col min="15878" max="15878" width="25.140625" style="5" customWidth="1"/>
    <col min="15879" max="15879" width="23.42578125" style="5" customWidth="1"/>
    <col min="15880" max="15880" width="27.5703125" style="5" customWidth="1"/>
    <col min="15881" max="16124" width="9.140625" style="5"/>
    <col min="16125" max="16125" width="10.140625" style="5" customWidth="1"/>
    <col min="16126" max="16126" width="4" style="5" customWidth="1"/>
    <col min="16127" max="16128" width="5.5703125" style="5" customWidth="1"/>
    <col min="16129" max="16129" width="6" style="5" customWidth="1"/>
    <col min="16130" max="16130" width="4.7109375" style="5" customWidth="1"/>
    <col min="16131" max="16131" width="6.5703125" style="5" bestFit="1" customWidth="1"/>
    <col min="16132" max="16132" width="12.28515625" style="5" customWidth="1"/>
    <col min="16133" max="16133" width="88.85546875" style="5" customWidth="1"/>
    <col min="16134" max="16134" width="25.140625" style="5" customWidth="1"/>
    <col min="16135" max="16135" width="23.42578125" style="5" customWidth="1"/>
    <col min="16136" max="16136" width="27.5703125" style="5" customWidth="1"/>
    <col min="16137" max="16384" width="9.140625" style="5"/>
  </cols>
  <sheetData>
    <row r="1" spans="9:12" ht="15.75" hidden="1" customHeight="1" x14ac:dyDescent="0.25">
      <c r="K1" s="2"/>
      <c r="L1" s="4" t="s">
        <v>0</v>
      </c>
    </row>
    <row r="2" spans="9:12" ht="37.5" hidden="1" customHeight="1" x14ac:dyDescent="0.25">
      <c r="J2" s="78" t="s">
        <v>1</v>
      </c>
      <c r="K2" s="78"/>
      <c r="L2" s="78"/>
    </row>
    <row r="3" spans="9:12" ht="15.75" hidden="1" customHeight="1" x14ac:dyDescent="0.25">
      <c r="J3" s="78" t="s">
        <v>2</v>
      </c>
      <c r="K3" s="78"/>
      <c r="L3" s="78"/>
    </row>
    <row r="4" spans="9:12" ht="20.25" hidden="1" customHeight="1" x14ac:dyDescent="0.25">
      <c r="I4" s="79"/>
      <c r="J4" s="79"/>
      <c r="K4" s="6"/>
      <c r="L4" s="4"/>
    </row>
    <row r="5" spans="9:12" ht="20.25" customHeight="1" x14ac:dyDescent="0.25">
      <c r="I5" s="7"/>
      <c r="J5" s="83" t="s">
        <v>111</v>
      </c>
      <c r="K5" s="83"/>
      <c r="L5" s="83"/>
    </row>
    <row r="6" spans="9:12" ht="33" customHeight="1" x14ac:dyDescent="0.25">
      <c r="I6" s="7"/>
      <c r="J6" s="82" t="s">
        <v>1</v>
      </c>
      <c r="K6" s="82"/>
      <c r="L6" s="82"/>
    </row>
    <row r="7" spans="9:12" ht="20.25" customHeight="1" x14ac:dyDescent="0.25">
      <c r="I7" s="7"/>
      <c r="J7" s="84" t="s">
        <v>129</v>
      </c>
      <c r="K7" s="84"/>
      <c r="L7" s="84"/>
    </row>
    <row r="8" spans="9:12" ht="20.25" customHeight="1" x14ac:dyDescent="0.25">
      <c r="I8" s="7"/>
      <c r="J8" s="8"/>
      <c r="K8" s="2"/>
      <c r="L8" s="4"/>
    </row>
    <row r="9" spans="9:12" ht="16.5" customHeight="1" x14ac:dyDescent="0.25">
      <c r="I9" s="7"/>
      <c r="J9" s="8"/>
      <c r="K9" s="2"/>
      <c r="L9" s="4" t="s">
        <v>0</v>
      </c>
    </row>
    <row r="10" spans="9:12" x14ac:dyDescent="0.25">
      <c r="J10" s="2"/>
      <c r="L10" s="4" t="s">
        <v>3</v>
      </c>
    </row>
    <row r="11" spans="9:12" x14ac:dyDescent="0.25">
      <c r="I11" s="4"/>
      <c r="J11" s="4"/>
      <c r="L11" s="4" t="s">
        <v>4</v>
      </c>
    </row>
    <row r="12" spans="9:12" x14ac:dyDescent="0.25">
      <c r="I12" s="4"/>
      <c r="J12" s="4"/>
      <c r="L12" s="4" t="s">
        <v>5</v>
      </c>
    </row>
    <row r="13" spans="9:12" x14ac:dyDescent="0.25">
      <c r="I13" s="4"/>
      <c r="J13" s="4"/>
      <c r="L13" s="4" t="s">
        <v>6</v>
      </c>
    </row>
    <row r="14" spans="9:12" x14ac:dyDescent="0.25">
      <c r="I14" s="8"/>
      <c r="J14" s="8"/>
      <c r="L14" s="4" t="s">
        <v>7</v>
      </c>
    </row>
    <row r="15" spans="9:12" x14ac:dyDescent="0.25">
      <c r="I15" s="8"/>
      <c r="J15" s="8"/>
      <c r="L15" s="4" t="s">
        <v>8</v>
      </c>
    </row>
    <row r="16" spans="9:12" ht="29.25" customHeight="1" x14ac:dyDescent="0.25">
      <c r="I16" s="9"/>
      <c r="J16" s="9"/>
      <c r="K16" s="80"/>
      <c r="L16" s="80"/>
    </row>
    <row r="17" spans="1:12" ht="39" customHeight="1" x14ac:dyDescent="0.25">
      <c r="A17" s="81" t="s">
        <v>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</row>
    <row r="18" spans="1:12" ht="16.5" thickBot="1" x14ac:dyDescent="0.3">
      <c r="I18" s="10"/>
    </row>
    <row r="19" spans="1:12" ht="51.75" customHeight="1" thickBot="1" x14ac:dyDescent="0.3">
      <c r="A19" s="85" t="s">
        <v>10</v>
      </c>
      <c r="B19" s="89"/>
      <c r="C19" s="89"/>
      <c r="D19" s="89"/>
      <c r="E19" s="89"/>
      <c r="F19" s="89"/>
      <c r="G19" s="89"/>
      <c r="H19" s="86"/>
      <c r="I19" s="90" t="s">
        <v>11</v>
      </c>
      <c r="J19" s="93" t="s">
        <v>12</v>
      </c>
      <c r="K19" s="94"/>
      <c r="L19" s="95"/>
    </row>
    <row r="20" spans="1:12" ht="54.75" customHeight="1" thickBot="1" x14ac:dyDescent="0.3">
      <c r="A20" s="96" t="s">
        <v>13</v>
      </c>
      <c r="B20" s="85" t="s">
        <v>14</v>
      </c>
      <c r="C20" s="89"/>
      <c r="D20" s="89"/>
      <c r="E20" s="89"/>
      <c r="F20" s="86"/>
      <c r="G20" s="85" t="s">
        <v>15</v>
      </c>
      <c r="H20" s="86"/>
      <c r="I20" s="91"/>
      <c r="J20" s="87" t="s">
        <v>16</v>
      </c>
      <c r="K20" s="87" t="s">
        <v>17</v>
      </c>
      <c r="L20" s="87" t="s">
        <v>18</v>
      </c>
    </row>
    <row r="21" spans="1:12" ht="129" customHeight="1" thickBot="1" x14ac:dyDescent="0.3">
      <c r="A21" s="97"/>
      <c r="B21" s="11" t="s">
        <v>19</v>
      </c>
      <c r="C21" s="12" t="s">
        <v>20</v>
      </c>
      <c r="D21" s="12" t="s">
        <v>21</v>
      </c>
      <c r="E21" s="12" t="s">
        <v>22</v>
      </c>
      <c r="F21" s="12" t="s">
        <v>23</v>
      </c>
      <c r="G21" s="12" t="s">
        <v>24</v>
      </c>
      <c r="H21" s="13" t="s">
        <v>25</v>
      </c>
      <c r="I21" s="92"/>
      <c r="J21" s="88"/>
      <c r="K21" s="88"/>
      <c r="L21" s="88"/>
    </row>
    <row r="22" spans="1:12" ht="16.5" customHeight="1" x14ac:dyDescent="0.25">
      <c r="A22" s="14">
        <v>1</v>
      </c>
      <c r="B22" s="15">
        <v>2</v>
      </c>
      <c r="C22" s="15">
        <v>3</v>
      </c>
      <c r="D22" s="15">
        <v>4</v>
      </c>
      <c r="E22" s="15">
        <v>5</v>
      </c>
      <c r="F22" s="15">
        <v>6</v>
      </c>
      <c r="G22" s="15" t="s">
        <v>26</v>
      </c>
      <c r="H22" s="16">
        <v>8</v>
      </c>
      <c r="I22" s="17">
        <v>9</v>
      </c>
      <c r="J22" s="18">
        <v>10</v>
      </c>
      <c r="K22" s="19">
        <v>11</v>
      </c>
      <c r="L22" s="19">
        <v>12</v>
      </c>
    </row>
    <row r="23" spans="1:12" s="23" customFormat="1" ht="25.5" customHeight="1" x14ac:dyDescent="0.25">
      <c r="A23" s="20" t="s">
        <v>27</v>
      </c>
      <c r="B23" s="20" t="s">
        <v>28</v>
      </c>
      <c r="C23" s="20" t="s">
        <v>29</v>
      </c>
      <c r="D23" s="20" t="s">
        <v>29</v>
      </c>
      <c r="E23" s="20" t="s">
        <v>30</v>
      </c>
      <c r="F23" s="20" t="s">
        <v>29</v>
      </c>
      <c r="G23" s="20" t="s">
        <v>31</v>
      </c>
      <c r="H23" s="20" t="s">
        <v>30</v>
      </c>
      <c r="I23" s="21" t="s">
        <v>32</v>
      </c>
      <c r="J23" s="22">
        <f>J24+J32+J42+J50+J53</f>
        <v>12744288</v>
      </c>
      <c r="K23" s="22">
        <f t="shared" ref="K23:L23" si="0">K24+K32+K42+K50+K53</f>
        <v>12431572.969999999</v>
      </c>
      <c r="L23" s="22">
        <f t="shared" si="0"/>
        <v>12384192.469999999</v>
      </c>
    </row>
    <row r="24" spans="1:12" s="23" customFormat="1" ht="24" customHeight="1" x14ac:dyDescent="0.25">
      <c r="A24" s="20" t="s">
        <v>30</v>
      </c>
      <c r="B24" s="20" t="s">
        <v>28</v>
      </c>
      <c r="C24" s="20" t="s">
        <v>33</v>
      </c>
      <c r="D24" s="20" t="s">
        <v>29</v>
      </c>
      <c r="E24" s="20" t="s">
        <v>30</v>
      </c>
      <c r="F24" s="20" t="s">
        <v>29</v>
      </c>
      <c r="G24" s="20" t="s">
        <v>31</v>
      </c>
      <c r="H24" s="20" t="s">
        <v>30</v>
      </c>
      <c r="I24" s="21" t="s">
        <v>34</v>
      </c>
      <c r="J24" s="22">
        <f>J25</f>
        <v>1705470</v>
      </c>
      <c r="K24" s="22">
        <f t="shared" ref="K24:L24" si="1">K25</f>
        <v>1507140</v>
      </c>
      <c r="L24" s="22">
        <f t="shared" si="1"/>
        <v>1586100</v>
      </c>
    </row>
    <row r="25" spans="1:12" s="25" customFormat="1" ht="22.5" customHeight="1" x14ac:dyDescent="0.25">
      <c r="A25" s="20" t="s">
        <v>27</v>
      </c>
      <c r="B25" s="20" t="s">
        <v>28</v>
      </c>
      <c r="C25" s="20" t="s">
        <v>33</v>
      </c>
      <c r="D25" s="20" t="s">
        <v>35</v>
      </c>
      <c r="E25" s="20" t="s">
        <v>30</v>
      </c>
      <c r="F25" s="20" t="s">
        <v>33</v>
      </c>
      <c r="G25" s="20" t="s">
        <v>31</v>
      </c>
      <c r="H25" s="20" t="s">
        <v>36</v>
      </c>
      <c r="I25" s="21" t="s">
        <v>37</v>
      </c>
      <c r="J25" s="24">
        <f>J26+J27+J28+J29+J30+J31</f>
        <v>1705470</v>
      </c>
      <c r="K25" s="24">
        <f t="shared" ref="K25:L25" si="2">K26+K27+K28+K29+K30</f>
        <v>1507140</v>
      </c>
      <c r="L25" s="24">
        <f t="shared" si="2"/>
        <v>1586100</v>
      </c>
    </row>
    <row r="26" spans="1:12" s="29" customFormat="1" ht="81.75" customHeight="1" x14ac:dyDescent="0.25">
      <c r="A26" s="26" t="s">
        <v>27</v>
      </c>
      <c r="B26" s="26" t="s">
        <v>28</v>
      </c>
      <c r="C26" s="26" t="s">
        <v>33</v>
      </c>
      <c r="D26" s="26" t="s">
        <v>35</v>
      </c>
      <c r="E26" s="26" t="s">
        <v>38</v>
      </c>
      <c r="F26" s="26" t="s">
        <v>33</v>
      </c>
      <c r="G26" s="26" t="s">
        <v>31</v>
      </c>
      <c r="H26" s="26" t="s">
        <v>36</v>
      </c>
      <c r="I26" s="27" t="s">
        <v>39</v>
      </c>
      <c r="J26" s="28">
        <v>1478700</v>
      </c>
      <c r="K26" s="28">
        <v>1360950</v>
      </c>
      <c r="L26" s="28">
        <v>1437150</v>
      </c>
    </row>
    <row r="27" spans="1:12" s="29" customFormat="1" ht="119.25" customHeight="1" x14ac:dyDescent="0.25">
      <c r="A27" s="26" t="s">
        <v>27</v>
      </c>
      <c r="B27" s="26" t="s">
        <v>28</v>
      </c>
      <c r="C27" s="26" t="s">
        <v>33</v>
      </c>
      <c r="D27" s="26" t="s">
        <v>35</v>
      </c>
      <c r="E27" s="26" t="s">
        <v>40</v>
      </c>
      <c r="F27" s="26" t="s">
        <v>33</v>
      </c>
      <c r="G27" s="26" t="s">
        <v>31</v>
      </c>
      <c r="H27" s="26" t="s">
        <v>36</v>
      </c>
      <c r="I27" s="27" t="s">
        <v>41</v>
      </c>
      <c r="J27" s="28">
        <v>21390</v>
      </c>
      <c r="K27" s="28">
        <v>51030</v>
      </c>
      <c r="L27" s="28">
        <v>51030</v>
      </c>
    </row>
    <row r="28" spans="1:12" s="29" customFormat="1" ht="61.5" customHeight="1" x14ac:dyDescent="0.25">
      <c r="A28" s="26" t="s">
        <v>27</v>
      </c>
      <c r="B28" s="26" t="s">
        <v>28</v>
      </c>
      <c r="C28" s="26" t="s">
        <v>33</v>
      </c>
      <c r="D28" s="26" t="s">
        <v>35</v>
      </c>
      <c r="E28" s="26" t="s">
        <v>42</v>
      </c>
      <c r="F28" s="26" t="s">
        <v>33</v>
      </c>
      <c r="G28" s="26" t="s">
        <v>31</v>
      </c>
      <c r="H28" s="26" t="s">
        <v>36</v>
      </c>
      <c r="I28" s="30" t="s">
        <v>43</v>
      </c>
      <c r="J28" s="28">
        <v>98010</v>
      </c>
      <c r="K28" s="28">
        <v>46290</v>
      </c>
      <c r="L28" s="28">
        <v>46290</v>
      </c>
    </row>
    <row r="29" spans="1:12" s="29" customFormat="1" ht="112.5" customHeight="1" x14ac:dyDescent="0.25">
      <c r="A29" s="26" t="s">
        <v>27</v>
      </c>
      <c r="B29" s="26" t="s">
        <v>28</v>
      </c>
      <c r="C29" s="26" t="s">
        <v>33</v>
      </c>
      <c r="D29" s="26" t="s">
        <v>35</v>
      </c>
      <c r="E29" s="26" t="s">
        <v>44</v>
      </c>
      <c r="F29" s="26" t="s">
        <v>33</v>
      </c>
      <c r="G29" s="26" t="s">
        <v>31</v>
      </c>
      <c r="H29" s="26" t="s">
        <v>36</v>
      </c>
      <c r="I29" s="30" t="s">
        <v>45</v>
      </c>
      <c r="J29" s="28">
        <v>43530</v>
      </c>
      <c r="K29" s="28">
        <v>27660</v>
      </c>
      <c r="L29" s="28">
        <v>29220</v>
      </c>
    </row>
    <row r="30" spans="1:12" s="29" customFormat="1" ht="65.25" customHeight="1" x14ac:dyDescent="0.25">
      <c r="A30" s="26" t="s">
        <v>27</v>
      </c>
      <c r="B30" s="26" t="s">
        <v>28</v>
      </c>
      <c r="C30" s="26" t="s">
        <v>33</v>
      </c>
      <c r="D30" s="26" t="s">
        <v>35</v>
      </c>
      <c r="E30" s="26" t="s">
        <v>46</v>
      </c>
      <c r="F30" s="26" t="s">
        <v>33</v>
      </c>
      <c r="G30" s="26" t="s">
        <v>31</v>
      </c>
      <c r="H30" s="26" t="s">
        <v>36</v>
      </c>
      <c r="I30" s="30" t="s">
        <v>47</v>
      </c>
      <c r="J30" s="28">
        <v>33930</v>
      </c>
      <c r="K30" s="28">
        <v>21210</v>
      </c>
      <c r="L30" s="28">
        <v>22410</v>
      </c>
    </row>
    <row r="31" spans="1:12" s="29" customFormat="1" ht="80.25" customHeight="1" x14ac:dyDescent="0.25">
      <c r="A31" s="26" t="s">
        <v>30</v>
      </c>
      <c r="B31" s="26" t="s">
        <v>63</v>
      </c>
      <c r="C31" s="26" t="s">
        <v>33</v>
      </c>
      <c r="D31" s="26" t="s">
        <v>35</v>
      </c>
      <c r="E31" s="26" t="s">
        <v>127</v>
      </c>
      <c r="F31" s="26" t="s">
        <v>33</v>
      </c>
      <c r="G31" s="26" t="s">
        <v>31</v>
      </c>
      <c r="H31" s="26" t="s">
        <v>36</v>
      </c>
      <c r="I31" s="30" t="s">
        <v>128</v>
      </c>
      <c r="J31" s="28">
        <v>29910</v>
      </c>
      <c r="K31" s="28">
        <v>0</v>
      </c>
      <c r="L31" s="28">
        <v>0</v>
      </c>
    </row>
    <row r="32" spans="1:12" s="29" customFormat="1" ht="39" customHeight="1" x14ac:dyDescent="0.25">
      <c r="A32" s="20" t="s">
        <v>27</v>
      </c>
      <c r="B32" s="20" t="s">
        <v>28</v>
      </c>
      <c r="C32" s="20" t="s">
        <v>48</v>
      </c>
      <c r="D32" s="20" t="s">
        <v>29</v>
      </c>
      <c r="E32" s="20" t="s">
        <v>30</v>
      </c>
      <c r="F32" s="20" t="s">
        <v>29</v>
      </c>
      <c r="G32" s="20" t="s">
        <v>31</v>
      </c>
      <c r="H32" s="20" t="s">
        <v>30</v>
      </c>
      <c r="I32" s="31" t="s">
        <v>49</v>
      </c>
      <c r="J32" s="32">
        <f>J33</f>
        <v>3503690</v>
      </c>
      <c r="K32" s="32">
        <f t="shared" ref="K32:L32" si="3">K33</f>
        <v>3373304.9699999997</v>
      </c>
      <c r="L32" s="32">
        <f t="shared" si="3"/>
        <v>3246964.4699999997</v>
      </c>
    </row>
    <row r="33" spans="1:12" s="29" customFormat="1" ht="41.25" customHeight="1" x14ac:dyDescent="0.25">
      <c r="A33" s="20" t="s">
        <v>27</v>
      </c>
      <c r="B33" s="20" t="s">
        <v>28</v>
      </c>
      <c r="C33" s="20" t="s">
        <v>48</v>
      </c>
      <c r="D33" s="20" t="s">
        <v>35</v>
      </c>
      <c r="E33" s="20" t="s">
        <v>30</v>
      </c>
      <c r="F33" s="20" t="s">
        <v>33</v>
      </c>
      <c r="G33" s="20" t="s">
        <v>31</v>
      </c>
      <c r="H33" s="20" t="s">
        <v>36</v>
      </c>
      <c r="I33" s="31" t="s">
        <v>50</v>
      </c>
      <c r="J33" s="32">
        <f>J34+J36+J38+J40</f>
        <v>3503690</v>
      </c>
      <c r="K33" s="32">
        <f t="shared" ref="K33:L33" si="4">K34+K36+K38+K40</f>
        <v>3373304.9699999997</v>
      </c>
      <c r="L33" s="32">
        <f t="shared" si="4"/>
        <v>3246964.4699999997</v>
      </c>
    </row>
    <row r="34" spans="1:12" s="29" customFormat="1" ht="114.75" customHeight="1" x14ac:dyDescent="0.3">
      <c r="A34" s="26" t="s">
        <v>27</v>
      </c>
      <c r="B34" s="26" t="s">
        <v>28</v>
      </c>
      <c r="C34" s="26" t="s">
        <v>48</v>
      </c>
      <c r="D34" s="26" t="s">
        <v>35</v>
      </c>
      <c r="E34" s="26" t="s">
        <v>51</v>
      </c>
      <c r="F34" s="26" t="s">
        <v>33</v>
      </c>
      <c r="G34" s="26" t="s">
        <v>31</v>
      </c>
      <c r="H34" s="26" t="s">
        <v>36</v>
      </c>
      <c r="I34" s="33" t="s">
        <v>52</v>
      </c>
      <c r="J34" s="34">
        <f>J35</f>
        <v>1810980</v>
      </c>
      <c r="K34" s="34">
        <f t="shared" ref="K34:L34" si="5">K35</f>
        <v>1754986.72</v>
      </c>
      <c r="L34" s="34">
        <f t="shared" si="5"/>
        <v>1691337.29</v>
      </c>
    </row>
    <row r="35" spans="1:12" s="29" customFormat="1" ht="114.75" customHeight="1" x14ac:dyDescent="0.3">
      <c r="A35" s="26" t="s">
        <v>27</v>
      </c>
      <c r="B35" s="26" t="s">
        <v>28</v>
      </c>
      <c r="C35" s="26" t="s">
        <v>48</v>
      </c>
      <c r="D35" s="26" t="s">
        <v>35</v>
      </c>
      <c r="E35" s="26" t="s">
        <v>53</v>
      </c>
      <c r="F35" s="26" t="s">
        <v>33</v>
      </c>
      <c r="G35" s="26" t="s">
        <v>31</v>
      </c>
      <c r="H35" s="26" t="s">
        <v>36</v>
      </c>
      <c r="I35" s="33" t="s">
        <v>52</v>
      </c>
      <c r="J35" s="34">
        <v>1810980</v>
      </c>
      <c r="K35" s="34">
        <f>1443900+311086.72</f>
        <v>1754986.72</v>
      </c>
      <c r="L35" s="34">
        <f>1916200-224862.71</f>
        <v>1691337.29</v>
      </c>
    </row>
    <row r="36" spans="1:12" s="29" customFormat="1" ht="134.25" customHeight="1" x14ac:dyDescent="0.3">
      <c r="A36" s="26" t="s">
        <v>27</v>
      </c>
      <c r="B36" s="26" t="s">
        <v>28</v>
      </c>
      <c r="C36" s="26" t="s">
        <v>48</v>
      </c>
      <c r="D36" s="26" t="s">
        <v>35</v>
      </c>
      <c r="E36" s="26" t="s">
        <v>54</v>
      </c>
      <c r="F36" s="26" t="s">
        <v>33</v>
      </c>
      <c r="G36" s="26" t="s">
        <v>31</v>
      </c>
      <c r="H36" s="26" t="s">
        <v>36</v>
      </c>
      <c r="I36" s="33" t="s">
        <v>55</v>
      </c>
      <c r="J36" s="34">
        <f>J37</f>
        <v>8420</v>
      </c>
      <c r="K36" s="34">
        <f t="shared" ref="K36:L36" si="6">K37</f>
        <v>9220.93</v>
      </c>
      <c r="L36" s="34">
        <f t="shared" si="6"/>
        <v>8983.9500000000007</v>
      </c>
    </row>
    <row r="37" spans="1:12" s="29" customFormat="1" ht="134.25" customHeight="1" x14ac:dyDescent="0.3">
      <c r="A37" s="26" t="s">
        <v>27</v>
      </c>
      <c r="B37" s="26" t="s">
        <v>28</v>
      </c>
      <c r="C37" s="26" t="s">
        <v>48</v>
      </c>
      <c r="D37" s="26" t="s">
        <v>35</v>
      </c>
      <c r="E37" s="26" t="s">
        <v>56</v>
      </c>
      <c r="F37" s="26" t="s">
        <v>33</v>
      </c>
      <c r="G37" s="26" t="s">
        <v>31</v>
      </c>
      <c r="H37" s="26" t="s">
        <v>36</v>
      </c>
      <c r="I37" s="33" t="s">
        <v>55</v>
      </c>
      <c r="J37" s="34">
        <v>8420</v>
      </c>
      <c r="K37" s="34">
        <f>10400-1179.07</f>
        <v>9220.93</v>
      </c>
      <c r="L37" s="34">
        <f>14400-5416.05</f>
        <v>8983.9500000000007</v>
      </c>
    </row>
    <row r="38" spans="1:12" s="29" customFormat="1" ht="116.25" customHeight="1" x14ac:dyDescent="0.3">
      <c r="A38" s="26" t="s">
        <v>27</v>
      </c>
      <c r="B38" s="26" t="s">
        <v>28</v>
      </c>
      <c r="C38" s="26" t="s">
        <v>48</v>
      </c>
      <c r="D38" s="26" t="s">
        <v>35</v>
      </c>
      <c r="E38" s="26" t="s">
        <v>57</v>
      </c>
      <c r="F38" s="26" t="s">
        <v>33</v>
      </c>
      <c r="G38" s="26" t="s">
        <v>31</v>
      </c>
      <c r="H38" s="26" t="s">
        <v>36</v>
      </c>
      <c r="I38" s="33" t="s">
        <v>58</v>
      </c>
      <c r="J38" s="34">
        <f>J39</f>
        <v>1928750</v>
      </c>
      <c r="K38" s="34">
        <f t="shared" ref="K38:L38" si="7">K39</f>
        <v>1827254.45</v>
      </c>
      <c r="L38" s="34">
        <f t="shared" si="7"/>
        <v>1761532.85</v>
      </c>
    </row>
    <row r="39" spans="1:12" s="29" customFormat="1" ht="116.25" customHeight="1" x14ac:dyDescent="0.3">
      <c r="A39" s="26" t="s">
        <v>27</v>
      </c>
      <c r="B39" s="26" t="s">
        <v>28</v>
      </c>
      <c r="C39" s="26" t="s">
        <v>48</v>
      </c>
      <c r="D39" s="26" t="s">
        <v>35</v>
      </c>
      <c r="E39" s="26" t="s">
        <v>59</v>
      </c>
      <c r="F39" s="26" t="s">
        <v>33</v>
      </c>
      <c r="G39" s="26" t="s">
        <v>31</v>
      </c>
      <c r="H39" s="26" t="s">
        <v>36</v>
      </c>
      <c r="I39" s="33" t="s">
        <v>58</v>
      </c>
      <c r="J39" s="34">
        <v>1928750</v>
      </c>
      <c r="K39" s="34">
        <f>1872200-44945.55</f>
        <v>1827254.45</v>
      </c>
      <c r="L39" s="34">
        <f>2588300-826767.15</f>
        <v>1761532.85</v>
      </c>
    </row>
    <row r="40" spans="1:12" s="29" customFormat="1" ht="117" customHeight="1" x14ac:dyDescent="0.3">
      <c r="A40" s="26" t="s">
        <v>27</v>
      </c>
      <c r="B40" s="26" t="s">
        <v>28</v>
      </c>
      <c r="C40" s="26" t="s">
        <v>48</v>
      </c>
      <c r="D40" s="26" t="s">
        <v>35</v>
      </c>
      <c r="E40" s="26" t="s">
        <v>60</v>
      </c>
      <c r="F40" s="26" t="s">
        <v>33</v>
      </c>
      <c r="G40" s="26" t="s">
        <v>31</v>
      </c>
      <c r="H40" s="26" t="s">
        <v>36</v>
      </c>
      <c r="I40" s="33" t="s">
        <v>61</v>
      </c>
      <c r="J40" s="34">
        <f>J41</f>
        <v>-244460</v>
      </c>
      <c r="K40" s="34">
        <f t="shared" ref="K40:L40" si="8">K41</f>
        <v>-218157.13</v>
      </c>
      <c r="L40" s="34">
        <f t="shared" si="8"/>
        <v>-214889.62</v>
      </c>
    </row>
    <row r="41" spans="1:12" s="29" customFormat="1" ht="117" customHeight="1" x14ac:dyDescent="0.3">
      <c r="A41" s="26" t="s">
        <v>27</v>
      </c>
      <c r="B41" s="26" t="s">
        <v>28</v>
      </c>
      <c r="C41" s="26" t="s">
        <v>48</v>
      </c>
      <c r="D41" s="26" t="s">
        <v>35</v>
      </c>
      <c r="E41" s="26" t="s">
        <v>62</v>
      </c>
      <c r="F41" s="26" t="s">
        <v>33</v>
      </c>
      <c r="G41" s="26" t="s">
        <v>31</v>
      </c>
      <c r="H41" s="26" t="s">
        <v>36</v>
      </c>
      <c r="I41" s="33" t="s">
        <v>61</v>
      </c>
      <c r="J41" s="34">
        <v>-244460</v>
      </c>
      <c r="K41" s="34">
        <f>-219000+842.87</f>
        <v>-218157.13</v>
      </c>
      <c r="L41" s="34">
        <f>-328100+113210.38</f>
        <v>-214889.62</v>
      </c>
    </row>
    <row r="42" spans="1:12" s="23" customFormat="1" ht="27.75" customHeight="1" x14ac:dyDescent="0.25">
      <c r="A42" s="20" t="s">
        <v>30</v>
      </c>
      <c r="B42" s="20" t="s">
        <v>63</v>
      </c>
      <c r="C42" s="20" t="s">
        <v>64</v>
      </c>
      <c r="D42" s="20" t="s">
        <v>29</v>
      </c>
      <c r="E42" s="20" t="s">
        <v>30</v>
      </c>
      <c r="F42" s="20" t="s">
        <v>29</v>
      </c>
      <c r="G42" s="20" t="s">
        <v>31</v>
      </c>
      <c r="H42" s="20" t="s">
        <v>30</v>
      </c>
      <c r="I42" s="21" t="s">
        <v>65</v>
      </c>
      <c r="J42" s="22">
        <f>J43+J45</f>
        <v>7422000</v>
      </c>
      <c r="K42" s="22">
        <f t="shared" ref="K42:L42" si="9">K43+K45</f>
        <v>7438000</v>
      </c>
      <c r="L42" s="22">
        <f t="shared" si="9"/>
        <v>7438000</v>
      </c>
    </row>
    <row r="43" spans="1:12" s="25" customFormat="1" ht="26.25" customHeight="1" x14ac:dyDescent="0.25">
      <c r="A43" s="20" t="s">
        <v>30</v>
      </c>
      <c r="B43" s="20" t="s">
        <v>63</v>
      </c>
      <c r="C43" s="20" t="s">
        <v>64</v>
      </c>
      <c r="D43" s="20" t="s">
        <v>33</v>
      </c>
      <c r="E43" s="20" t="s">
        <v>30</v>
      </c>
      <c r="F43" s="20" t="s">
        <v>29</v>
      </c>
      <c r="G43" s="20" t="s">
        <v>31</v>
      </c>
      <c r="H43" s="20" t="s">
        <v>36</v>
      </c>
      <c r="I43" s="35" t="s">
        <v>66</v>
      </c>
      <c r="J43" s="22">
        <f>J44</f>
        <v>900000</v>
      </c>
      <c r="K43" s="22">
        <f t="shared" ref="K43:L43" si="10">K44</f>
        <v>1214000</v>
      </c>
      <c r="L43" s="22">
        <f t="shared" si="10"/>
        <v>1214000</v>
      </c>
    </row>
    <row r="44" spans="1:12" s="29" customFormat="1" ht="57.75" customHeight="1" x14ac:dyDescent="0.3">
      <c r="A44" s="26" t="s">
        <v>30</v>
      </c>
      <c r="B44" s="26" t="s">
        <v>63</v>
      </c>
      <c r="C44" s="26" t="s">
        <v>64</v>
      </c>
      <c r="D44" s="26" t="s">
        <v>33</v>
      </c>
      <c r="E44" s="26" t="s">
        <v>42</v>
      </c>
      <c r="F44" s="26" t="s">
        <v>67</v>
      </c>
      <c r="G44" s="26" t="s">
        <v>31</v>
      </c>
      <c r="H44" s="26" t="s">
        <v>36</v>
      </c>
      <c r="I44" s="33" t="s">
        <v>68</v>
      </c>
      <c r="J44" s="36">
        <v>900000</v>
      </c>
      <c r="K44" s="36">
        <v>1214000</v>
      </c>
      <c r="L44" s="36">
        <v>1214000</v>
      </c>
    </row>
    <row r="45" spans="1:12" s="25" customFormat="1" ht="31.5" customHeight="1" x14ac:dyDescent="0.25">
      <c r="A45" s="20" t="s">
        <v>30</v>
      </c>
      <c r="B45" s="20" t="s">
        <v>63</v>
      </c>
      <c r="C45" s="20" t="s">
        <v>64</v>
      </c>
      <c r="D45" s="20" t="s">
        <v>64</v>
      </c>
      <c r="E45" s="20" t="s">
        <v>30</v>
      </c>
      <c r="F45" s="20" t="s">
        <v>29</v>
      </c>
      <c r="G45" s="20" t="s">
        <v>31</v>
      </c>
      <c r="H45" s="20" t="s">
        <v>36</v>
      </c>
      <c r="I45" s="21" t="s">
        <v>69</v>
      </c>
      <c r="J45" s="22">
        <f>J46+J48</f>
        <v>6522000</v>
      </c>
      <c r="K45" s="22">
        <f t="shared" ref="K45:L45" si="11">K46+K48</f>
        <v>6224000</v>
      </c>
      <c r="L45" s="22">
        <f t="shared" si="11"/>
        <v>6224000</v>
      </c>
    </row>
    <row r="46" spans="1:12" s="29" customFormat="1" ht="25.5" customHeight="1" x14ac:dyDescent="0.3">
      <c r="A46" s="26" t="s">
        <v>30</v>
      </c>
      <c r="B46" s="26" t="s">
        <v>63</v>
      </c>
      <c r="C46" s="26" t="s">
        <v>64</v>
      </c>
      <c r="D46" s="26" t="s">
        <v>64</v>
      </c>
      <c r="E46" s="26" t="s">
        <v>42</v>
      </c>
      <c r="F46" s="26" t="s">
        <v>29</v>
      </c>
      <c r="G46" s="26" t="s">
        <v>31</v>
      </c>
      <c r="H46" s="26" t="s">
        <v>36</v>
      </c>
      <c r="I46" s="33" t="s">
        <v>70</v>
      </c>
      <c r="J46" s="37">
        <f>J47</f>
        <v>1122000</v>
      </c>
      <c r="K46" s="37">
        <f t="shared" ref="K46:L46" si="12">K47</f>
        <v>775000</v>
      </c>
      <c r="L46" s="37">
        <f t="shared" si="12"/>
        <v>775000</v>
      </c>
    </row>
    <row r="47" spans="1:12" s="38" customFormat="1" ht="37.5" x14ac:dyDescent="0.3">
      <c r="A47" s="26" t="s">
        <v>30</v>
      </c>
      <c r="B47" s="26" t="s">
        <v>63</v>
      </c>
      <c r="C47" s="26" t="s">
        <v>64</v>
      </c>
      <c r="D47" s="26" t="s">
        <v>64</v>
      </c>
      <c r="E47" s="26" t="s">
        <v>71</v>
      </c>
      <c r="F47" s="26" t="s">
        <v>67</v>
      </c>
      <c r="G47" s="26" t="s">
        <v>31</v>
      </c>
      <c r="H47" s="26" t="s">
        <v>36</v>
      </c>
      <c r="I47" s="33" t="s">
        <v>72</v>
      </c>
      <c r="J47" s="37">
        <v>1122000</v>
      </c>
      <c r="K47" s="37">
        <v>775000</v>
      </c>
      <c r="L47" s="37">
        <v>775000</v>
      </c>
    </row>
    <row r="48" spans="1:12" s="29" customFormat="1" ht="23.25" customHeight="1" x14ac:dyDescent="0.3">
      <c r="A48" s="26" t="s">
        <v>30</v>
      </c>
      <c r="B48" s="26" t="s">
        <v>63</v>
      </c>
      <c r="C48" s="26" t="s">
        <v>64</v>
      </c>
      <c r="D48" s="26" t="s">
        <v>64</v>
      </c>
      <c r="E48" s="26" t="s">
        <v>73</v>
      </c>
      <c r="F48" s="26" t="s">
        <v>29</v>
      </c>
      <c r="G48" s="26" t="s">
        <v>31</v>
      </c>
      <c r="H48" s="26" t="s">
        <v>36</v>
      </c>
      <c r="I48" s="33" t="s">
        <v>74</v>
      </c>
      <c r="J48" s="39">
        <f>J49</f>
        <v>5400000</v>
      </c>
      <c r="K48" s="39">
        <f t="shared" ref="K48:L48" si="13">K49</f>
        <v>5449000</v>
      </c>
      <c r="L48" s="39">
        <f t="shared" si="13"/>
        <v>5449000</v>
      </c>
    </row>
    <row r="49" spans="1:12" s="38" customFormat="1" ht="37.5" x14ac:dyDescent="0.3">
      <c r="A49" s="26" t="s">
        <v>30</v>
      </c>
      <c r="B49" s="26" t="s">
        <v>63</v>
      </c>
      <c r="C49" s="26" t="s">
        <v>64</v>
      </c>
      <c r="D49" s="26" t="s">
        <v>64</v>
      </c>
      <c r="E49" s="26" t="s">
        <v>75</v>
      </c>
      <c r="F49" s="26" t="s">
        <v>67</v>
      </c>
      <c r="G49" s="26" t="s">
        <v>31</v>
      </c>
      <c r="H49" s="26" t="s">
        <v>36</v>
      </c>
      <c r="I49" s="33" t="s">
        <v>76</v>
      </c>
      <c r="J49" s="36">
        <v>5400000</v>
      </c>
      <c r="K49" s="36">
        <v>5449000</v>
      </c>
      <c r="L49" s="36">
        <v>5449000</v>
      </c>
    </row>
    <row r="50" spans="1:12" s="23" customFormat="1" ht="24.75" customHeight="1" x14ac:dyDescent="0.25">
      <c r="A50" s="20" t="s">
        <v>27</v>
      </c>
      <c r="B50" s="20" t="s">
        <v>28</v>
      </c>
      <c r="C50" s="20" t="s">
        <v>77</v>
      </c>
      <c r="D50" s="20" t="s">
        <v>29</v>
      </c>
      <c r="E50" s="20" t="s">
        <v>30</v>
      </c>
      <c r="F50" s="20" t="s">
        <v>29</v>
      </c>
      <c r="G50" s="20" t="s">
        <v>31</v>
      </c>
      <c r="H50" s="20" t="s">
        <v>30</v>
      </c>
      <c r="I50" s="21" t="s">
        <v>78</v>
      </c>
      <c r="J50" s="22">
        <f>J51</f>
        <v>50000</v>
      </c>
      <c r="K50" s="22">
        <f t="shared" ref="K50:L50" si="14">K51</f>
        <v>50000</v>
      </c>
      <c r="L50" s="22">
        <f t="shared" si="14"/>
        <v>50000</v>
      </c>
    </row>
    <row r="51" spans="1:12" s="25" customFormat="1" ht="59.25" customHeight="1" x14ac:dyDescent="0.25">
      <c r="A51" s="26" t="s">
        <v>27</v>
      </c>
      <c r="B51" s="26" t="s">
        <v>28</v>
      </c>
      <c r="C51" s="26" t="s">
        <v>77</v>
      </c>
      <c r="D51" s="26" t="s">
        <v>79</v>
      </c>
      <c r="E51" s="26" t="s">
        <v>30</v>
      </c>
      <c r="F51" s="26" t="s">
        <v>33</v>
      </c>
      <c r="G51" s="26" t="s">
        <v>31</v>
      </c>
      <c r="H51" s="26" t="s">
        <v>36</v>
      </c>
      <c r="I51" s="40" t="s">
        <v>80</v>
      </c>
      <c r="J51" s="39">
        <f>J52</f>
        <v>50000</v>
      </c>
      <c r="K51" s="39">
        <f t="shared" ref="K51:L51" si="15">K52</f>
        <v>50000</v>
      </c>
      <c r="L51" s="39">
        <f t="shared" si="15"/>
        <v>50000</v>
      </c>
    </row>
    <row r="52" spans="1:12" s="29" customFormat="1" ht="81" customHeight="1" x14ac:dyDescent="0.25">
      <c r="A52" s="26" t="s">
        <v>27</v>
      </c>
      <c r="B52" s="26" t="s">
        <v>28</v>
      </c>
      <c r="C52" s="26" t="s">
        <v>77</v>
      </c>
      <c r="D52" s="26" t="s">
        <v>79</v>
      </c>
      <c r="E52" s="26" t="s">
        <v>40</v>
      </c>
      <c r="F52" s="26" t="s">
        <v>33</v>
      </c>
      <c r="G52" s="26" t="s">
        <v>31</v>
      </c>
      <c r="H52" s="26" t="s">
        <v>36</v>
      </c>
      <c r="I52" s="40" t="s">
        <v>81</v>
      </c>
      <c r="J52" s="37">
        <v>50000</v>
      </c>
      <c r="K52" s="37">
        <v>50000</v>
      </c>
      <c r="L52" s="37">
        <v>50000</v>
      </c>
    </row>
    <row r="53" spans="1:12" s="23" customFormat="1" ht="56.25" x14ac:dyDescent="0.25">
      <c r="A53" s="20" t="s">
        <v>27</v>
      </c>
      <c r="B53" s="20" t="s">
        <v>28</v>
      </c>
      <c r="C53" s="20" t="s">
        <v>82</v>
      </c>
      <c r="D53" s="20" t="s">
        <v>29</v>
      </c>
      <c r="E53" s="20" t="s">
        <v>30</v>
      </c>
      <c r="F53" s="20" t="s">
        <v>29</v>
      </c>
      <c r="G53" s="20" t="s">
        <v>31</v>
      </c>
      <c r="H53" s="20" t="s">
        <v>30</v>
      </c>
      <c r="I53" s="21" t="s">
        <v>83</v>
      </c>
      <c r="J53" s="22">
        <f>J54+J58</f>
        <v>63128</v>
      </c>
      <c r="K53" s="22">
        <f t="shared" ref="K53:L53" si="16">K54+K58</f>
        <v>63128</v>
      </c>
      <c r="L53" s="22">
        <f t="shared" si="16"/>
        <v>63128</v>
      </c>
    </row>
    <row r="54" spans="1:12" s="25" customFormat="1" ht="106.5" customHeight="1" x14ac:dyDescent="0.25">
      <c r="A54" s="26" t="s">
        <v>27</v>
      </c>
      <c r="B54" s="26" t="s">
        <v>28</v>
      </c>
      <c r="C54" s="26" t="s">
        <v>82</v>
      </c>
      <c r="D54" s="26" t="s">
        <v>84</v>
      </c>
      <c r="E54" s="26" t="s">
        <v>30</v>
      </c>
      <c r="F54" s="26" t="s">
        <v>29</v>
      </c>
      <c r="G54" s="26" t="s">
        <v>31</v>
      </c>
      <c r="H54" s="26" t="s">
        <v>85</v>
      </c>
      <c r="I54" s="27" t="s">
        <v>86</v>
      </c>
      <c r="J54" s="39">
        <f>J55</f>
        <v>20000</v>
      </c>
      <c r="K54" s="39">
        <f t="shared" ref="K54:L56" si="17">K55</f>
        <v>20000</v>
      </c>
      <c r="L54" s="39">
        <f t="shared" si="17"/>
        <v>20000</v>
      </c>
    </row>
    <row r="55" spans="1:12" s="38" customFormat="1" ht="65.25" customHeight="1" x14ac:dyDescent="0.25">
      <c r="A55" s="26" t="s">
        <v>27</v>
      </c>
      <c r="B55" s="26" t="s">
        <v>28</v>
      </c>
      <c r="C55" s="26" t="s">
        <v>82</v>
      </c>
      <c r="D55" s="26" t="s">
        <v>84</v>
      </c>
      <c r="E55" s="26" t="s">
        <v>87</v>
      </c>
      <c r="F55" s="26" t="s">
        <v>29</v>
      </c>
      <c r="G55" s="26" t="s">
        <v>31</v>
      </c>
      <c r="H55" s="26" t="s">
        <v>85</v>
      </c>
      <c r="I55" s="40" t="s">
        <v>88</v>
      </c>
      <c r="J55" s="41">
        <f>J56</f>
        <v>20000</v>
      </c>
      <c r="K55" s="41">
        <f t="shared" si="17"/>
        <v>20000</v>
      </c>
      <c r="L55" s="41">
        <f t="shared" si="17"/>
        <v>20000</v>
      </c>
    </row>
    <row r="56" spans="1:12" s="38" customFormat="1" ht="54.75" customHeight="1" x14ac:dyDescent="0.25">
      <c r="A56" s="26" t="s">
        <v>27</v>
      </c>
      <c r="B56" s="26" t="s">
        <v>28</v>
      </c>
      <c r="C56" s="26" t="s">
        <v>82</v>
      </c>
      <c r="D56" s="26" t="s">
        <v>84</v>
      </c>
      <c r="E56" s="26" t="s">
        <v>89</v>
      </c>
      <c r="F56" s="26" t="s">
        <v>29</v>
      </c>
      <c r="G56" s="26" t="s">
        <v>31</v>
      </c>
      <c r="H56" s="26" t="s">
        <v>85</v>
      </c>
      <c r="I56" s="40" t="s">
        <v>90</v>
      </c>
      <c r="J56" s="41">
        <f>J57</f>
        <v>20000</v>
      </c>
      <c r="K56" s="41">
        <f t="shared" si="17"/>
        <v>20000</v>
      </c>
      <c r="L56" s="41">
        <f t="shared" si="17"/>
        <v>20000</v>
      </c>
    </row>
    <row r="57" spans="1:12" s="38" customFormat="1" ht="98.25" customHeight="1" x14ac:dyDescent="0.25">
      <c r="A57" s="26" t="s">
        <v>27</v>
      </c>
      <c r="B57" s="26" t="s">
        <v>28</v>
      </c>
      <c r="C57" s="26" t="s">
        <v>82</v>
      </c>
      <c r="D57" s="26" t="s">
        <v>84</v>
      </c>
      <c r="E57" s="26" t="s">
        <v>91</v>
      </c>
      <c r="F57" s="26" t="s">
        <v>67</v>
      </c>
      <c r="G57" s="26" t="s">
        <v>31</v>
      </c>
      <c r="H57" s="26" t="s">
        <v>85</v>
      </c>
      <c r="I57" s="42" t="s">
        <v>92</v>
      </c>
      <c r="J57" s="43">
        <v>20000</v>
      </c>
      <c r="K57" s="43">
        <v>20000</v>
      </c>
      <c r="L57" s="43">
        <v>20000</v>
      </c>
    </row>
    <row r="58" spans="1:12" s="25" customFormat="1" ht="97.5" customHeight="1" x14ac:dyDescent="0.25">
      <c r="A58" s="26" t="s">
        <v>27</v>
      </c>
      <c r="B58" s="26" t="s">
        <v>28</v>
      </c>
      <c r="C58" s="26" t="s">
        <v>82</v>
      </c>
      <c r="D58" s="26" t="s">
        <v>93</v>
      </c>
      <c r="E58" s="26" t="s">
        <v>30</v>
      </c>
      <c r="F58" s="26" t="s">
        <v>29</v>
      </c>
      <c r="G58" s="26" t="s">
        <v>31</v>
      </c>
      <c r="H58" s="26" t="s">
        <v>85</v>
      </c>
      <c r="I58" s="40" t="s">
        <v>94</v>
      </c>
      <c r="J58" s="39">
        <f>J59</f>
        <v>43128</v>
      </c>
      <c r="K58" s="39">
        <f t="shared" ref="K58:L59" si="18">K59</f>
        <v>43128</v>
      </c>
      <c r="L58" s="39">
        <f t="shared" si="18"/>
        <v>43128</v>
      </c>
    </row>
    <row r="59" spans="1:12" s="29" customFormat="1" ht="128.25" customHeight="1" x14ac:dyDescent="0.25">
      <c r="A59" s="26" t="s">
        <v>27</v>
      </c>
      <c r="B59" s="26" t="s">
        <v>28</v>
      </c>
      <c r="C59" s="26" t="s">
        <v>82</v>
      </c>
      <c r="D59" s="26" t="s">
        <v>93</v>
      </c>
      <c r="E59" s="26" t="s">
        <v>44</v>
      </c>
      <c r="F59" s="26" t="s">
        <v>29</v>
      </c>
      <c r="G59" s="26" t="s">
        <v>31</v>
      </c>
      <c r="H59" s="26" t="s">
        <v>85</v>
      </c>
      <c r="I59" s="40" t="s">
        <v>95</v>
      </c>
      <c r="J59" s="41">
        <f>J60</f>
        <v>43128</v>
      </c>
      <c r="K59" s="41">
        <f t="shared" si="18"/>
        <v>43128</v>
      </c>
      <c r="L59" s="41">
        <f t="shared" si="18"/>
        <v>43128</v>
      </c>
    </row>
    <row r="60" spans="1:12" s="38" customFormat="1" ht="124.5" customHeight="1" x14ac:dyDescent="0.25">
      <c r="A60" s="26" t="s">
        <v>27</v>
      </c>
      <c r="B60" s="26" t="s">
        <v>28</v>
      </c>
      <c r="C60" s="26" t="s">
        <v>82</v>
      </c>
      <c r="D60" s="26" t="s">
        <v>93</v>
      </c>
      <c r="E60" s="26" t="s">
        <v>44</v>
      </c>
      <c r="F60" s="26" t="s">
        <v>67</v>
      </c>
      <c r="G60" s="26" t="s">
        <v>31</v>
      </c>
      <c r="H60" s="26" t="s">
        <v>85</v>
      </c>
      <c r="I60" s="40" t="s">
        <v>95</v>
      </c>
      <c r="J60" s="41">
        <v>43128</v>
      </c>
      <c r="K60" s="41">
        <v>43128</v>
      </c>
      <c r="L60" s="41">
        <v>43128</v>
      </c>
    </row>
    <row r="61" spans="1:12" s="45" customFormat="1" ht="25.5" customHeight="1" x14ac:dyDescent="0.25">
      <c r="A61" s="20" t="s">
        <v>27</v>
      </c>
      <c r="B61" s="20" t="s">
        <v>96</v>
      </c>
      <c r="C61" s="20" t="s">
        <v>29</v>
      </c>
      <c r="D61" s="20" t="s">
        <v>29</v>
      </c>
      <c r="E61" s="20" t="s">
        <v>30</v>
      </c>
      <c r="F61" s="20" t="s">
        <v>29</v>
      </c>
      <c r="G61" s="20" t="s">
        <v>31</v>
      </c>
      <c r="H61" s="20" t="s">
        <v>30</v>
      </c>
      <c r="I61" s="21" t="s">
        <v>97</v>
      </c>
      <c r="J61" s="44">
        <f>J62</f>
        <v>5851008.04</v>
      </c>
      <c r="K61" s="44">
        <f t="shared" ref="K61:L61" si="19">K62</f>
        <v>2375410.9299999997</v>
      </c>
      <c r="L61" s="44">
        <f t="shared" si="19"/>
        <v>2467350.44</v>
      </c>
    </row>
    <row r="62" spans="1:12" s="23" customFormat="1" ht="41.25" customHeight="1" x14ac:dyDescent="0.25">
      <c r="A62" s="20" t="s">
        <v>27</v>
      </c>
      <c r="B62" s="20" t="s">
        <v>96</v>
      </c>
      <c r="C62" s="20" t="s">
        <v>35</v>
      </c>
      <c r="D62" s="20" t="s">
        <v>29</v>
      </c>
      <c r="E62" s="20" t="s">
        <v>30</v>
      </c>
      <c r="F62" s="20" t="s">
        <v>29</v>
      </c>
      <c r="G62" s="20" t="s">
        <v>31</v>
      </c>
      <c r="H62" s="20" t="s">
        <v>30</v>
      </c>
      <c r="I62" s="21" t="s">
        <v>98</v>
      </c>
      <c r="J62" s="32">
        <f>J63+J69+J72+J66</f>
        <v>5851008.04</v>
      </c>
      <c r="K62" s="32">
        <f t="shared" ref="K62:L62" si="20">K63+K69+K72</f>
        <v>2375410.9299999997</v>
      </c>
      <c r="L62" s="32">
        <f t="shared" si="20"/>
        <v>2467350.44</v>
      </c>
    </row>
    <row r="63" spans="1:12" s="25" customFormat="1" ht="27.75" customHeight="1" x14ac:dyDescent="0.25">
      <c r="A63" s="20" t="s">
        <v>30</v>
      </c>
      <c r="B63" s="20" t="s">
        <v>96</v>
      </c>
      <c r="C63" s="20" t="s">
        <v>35</v>
      </c>
      <c r="D63" s="20" t="s">
        <v>67</v>
      </c>
      <c r="E63" s="20" t="s">
        <v>30</v>
      </c>
      <c r="F63" s="20" t="s">
        <v>29</v>
      </c>
      <c r="G63" s="20" t="s">
        <v>31</v>
      </c>
      <c r="H63" s="20" t="s">
        <v>99</v>
      </c>
      <c r="I63" s="46" t="s">
        <v>100</v>
      </c>
      <c r="J63" s="32">
        <f>J64</f>
        <v>2111963.64</v>
      </c>
      <c r="K63" s="32">
        <f t="shared" ref="K63:L63" si="21">K64</f>
        <v>1759647.93</v>
      </c>
      <c r="L63" s="32">
        <f t="shared" si="21"/>
        <v>1794028.44</v>
      </c>
    </row>
    <row r="64" spans="1:12" s="48" customFormat="1" ht="45.75" customHeight="1" x14ac:dyDescent="0.25">
      <c r="A64" s="26" t="s">
        <v>30</v>
      </c>
      <c r="B64" s="26" t="s">
        <v>96</v>
      </c>
      <c r="C64" s="26" t="s">
        <v>35</v>
      </c>
      <c r="D64" s="26" t="s">
        <v>101</v>
      </c>
      <c r="E64" s="26" t="s">
        <v>102</v>
      </c>
      <c r="F64" s="26" t="s">
        <v>29</v>
      </c>
      <c r="G64" s="26" t="s">
        <v>31</v>
      </c>
      <c r="H64" s="26" t="s">
        <v>99</v>
      </c>
      <c r="I64" s="47" t="s">
        <v>103</v>
      </c>
      <c r="J64" s="41">
        <f>J65</f>
        <v>2111963.64</v>
      </c>
      <c r="K64" s="41">
        <f t="shared" ref="K64:L64" si="22">K65</f>
        <v>1759647.93</v>
      </c>
      <c r="L64" s="41">
        <f t="shared" si="22"/>
        <v>1794028.44</v>
      </c>
    </row>
    <row r="65" spans="1:12" s="48" customFormat="1" ht="39" customHeight="1" x14ac:dyDescent="0.25">
      <c r="A65" s="26" t="s">
        <v>30</v>
      </c>
      <c r="B65" s="26" t="s">
        <v>96</v>
      </c>
      <c r="C65" s="26" t="s">
        <v>35</v>
      </c>
      <c r="D65" s="26" t="s">
        <v>101</v>
      </c>
      <c r="E65" s="26" t="s">
        <v>102</v>
      </c>
      <c r="F65" s="26" t="s">
        <v>67</v>
      </c>
      <c r="G65" s="26" t="s">
        <v>31</v>
      </c>
      <c r="H65" s="26" t="s">
        <v>99</v>
      </c>
      <c r="I65" s="47" t="s">
        <v>103</v>
      </c>
      <c r="J65" s="41">
        <f>873744.84+1238218.8</f>
        <v>2111963.64</v>
      </c>
      <c r="K65" s="41">
        <f>873744.84+885903.09</f>
        <v>1759647.93</v>
      </c>
      <c r="L65" s="41">
        <f>873744.84+920283.6</f>
        <v>1794028.44</v>
      </c>
    </row>
    <row r="66" spans="1:12" s="48" customFormat="1" ht="39" customHeight="1" x14ac:dyDescent="0.25">
      <c r="A66" s="26" t="s">
        <v>30</v>
      </c>
      <c r="B66" s="26" t="s">
        <v>96</v>
      </c>
      <c r="C66" s="26" t="s">
        <v>35</v>
      </c>
      <c r="D66" s="26" t="s">
        <v>124</v>
      </c>
      <c r="E66" s="26" t="s">
        <v>30</v>
      </c>
      <c r="F66" s="26" t="s">
        <v>29</v>
      </c>
      <c r="G66" s="26" t="s">
        <v>31</v>
      </c>
      <c r="H66" s="26" t="s">
        <v>99</v>
      </c>
      <c r="I66" s="47" t="s">
        <v>121</v>
      </c>
      <c r="J66" s="41">
        <f>J67</f>
        <v>1114000</v>
      </c>
      <c r="K66" s="41">
        <f t="shared" ref="K66:L67" si="23">K67</f>
        <v>0</v>
      </c>
      <c r="L66" s="41">
        <f t="shared" si="23"/>
        <v>0</v>
      </c>
    </row>
    <row r="67" spans="1:12" s="48" customFormat="1" ht="39" customHeight="1" x14ac:dyDescent="0.25">
      <c r="A67" s="26" t="s">
        <v>30</v>
      </c>
      <c r="B67" s="26" t="s">
        <v>96</v>
      </c>
      <c r="C67" s="26" t="s">
        <v>35</v>
      </c>
      <c r="D67" s="26" t="s">
        <v>125</v>
      </c>
      <c r="E67" s="26" t="s">
        <v>126</v>
      </c>
      <c r="F67" s="26" t="s">
        <v>29</v>
      </c>
      <c r="G67" s="26" t="s">
        <v>31</v>
      </c>
      <c r="H67" s="26" t="s">
        <v>99</v>
      </c>
      <c r="I67" s="47" t="s">
        <v>122</v>
      </c>
      <c r="J67" s="41">
        <f>J68</f>
        <v>1114000</v>
      </c>
      <c r="K67" s="41">
        <f t="shared" si="23"/>
        <v>0</v>
      </c>
      <c r="L67" s="41">
        <f t="shared" si="23"/>
        <v>0</v>
      </c>
    </row>
    <row r="68" spans="1:12" s="48" customFormat="1" ht="39" customHeight="1" x14ac:dyDescent="0.25">
      <c r="A68" s="26" t="s">
        <v>30</v>
      </c>
      <c r="B68" s="26" t="s">
        <v>96</v>
      </c>
      <c r="C68" s="26" t="s">
        <v>35</v>
      </c>
      <c r="D68" s="26" t="s">
        <v>125</v>
      </c>
      <c r="E68" s="26" t="s">
        <v>126</v>
      </c>
      <c r="F68" s="26" t="s">
        <v>67</v>
      </c>
      <c r="G68" s="26" t="s">
        <v>31</v>
      </c>
      <c r="H68" s="26" t="s">
        <v>99</v>
      </c>
      <c r="I68" s="47" t="s">
        <v>123</v>
      </c>
      <c r="J68" s="41">
        <v>1114000</v>
      </c>
      <c r="K68" s="41"/>
      <c r="L68" s="41"/>
    </row>
    <row r="69" spans="1:12" s="25" customFormat="1" ht="30.75" customHeight="1" x14ac:dyDescent="0.25">
      <c r="A69" s="20" t="s">
        <v>30</v>
      </c>
      <c r="B69" s="20" t="s">
        <v>96</v>
      </c>
      <c r="C69" s="20" t="s">
        <v>35</v>
      </c>
      <c r="D69" s="20" t="s">
        <v>104</v>
      </c>
      <c r="E69" s="20" t="s">
        <v>30</v>
      </c>
      <c r="F69" s="20" t="s">
        <v>29</v>
      </c>
      <c r="G69" s="20" t="s">
        <v>31</v>
      </c>
      <c r="H69" s="20" t="s">
        <v>99</v>
      </c>
      <c r="I69" s="49" t="s">
        <v>105</v>
      </c>
      <c r="J69" s="32">
        <v>549192</v>
      </c>
      <c r="K69" s="32">
        <v>605763</v>
      </c>
      <c r="L69" s="32">
        <v>663322</v>
      </c>
    </row>
    <row r="70" spans="1:12" s="29" customFormat="1" ht="56.25" x14ac:dyDescent="0.25">
      <c r="A70" s="26" t="s">
        <v>30</v>
      </c>
      <c r="B70" s="26" t="s">
        <v>96</v>
      </c>
      <c r="C70" s="26" t="s">
        <v>35</v>
      </c>
      <c r="D70" s="26" t="s">
        <v>106</v>
      </c>
      <c r="E70" s="26" t="s">
        <v>107</v>
      </c>
      <c r="F70" s="26" t="s">
        <v>29</v>
      </c>
      <c r="G70" s="26" t="s">
        <v>31</v>
      </c>
      <c r="H70" s="26" t="s">
        <v>99</v>
      </c>
      <c r="I70" s="47" t="s">
        <v>108</v>
      </c>
      <c r="J70" s="32">
        <v>549192</v>
      </c>
      <c r="K70" s="32">
        <v>605763</v>
      </c>
      <c r="L70" s="32">
        <v>663322</v>
      </c>
    </row>
    <row r="71" spans="1:12" s="29" customFormat="1" ht="56.25" x14ac:dyDescent="0.25">
      <c r="A71" s="26" t="s">
        <v>30</v>
      </c>
      <c r="B71" s="26" t="s">
        <v>96</v>
      </c>
      <c r="C71" s="26" t="s">
        <v>35</v>
      </c>
      <c r="D71" s="26" t="s">
        <v>106</v>
      </c>
      <c r="E71" s="26" t="s">
        <v>107</v>
      </c>
      <c r="F71" s="26" t="s">
        <v>67</v>
      </c>
      <c r="G71" s="26" t="s">
        <v>31</v>
      </c>
      <c r="H71" s="26" t="s">
        <v>99</v>
      </c>
      <c r="I71" s="47" t="s">
        <v>109</v>
      </c>
      <c r="J71" s="50">
        <v>549192</v>
      </c>
      <c r="K71" s="50">
        <v>605763</v>
      </c>
      <c r="L71" s="50">
        <v>663322</v>
      </c>
    </row>
    <row r="72" spans="1:12" s="29" customFormat="1" ht="18.75" x14ac:dyDescent="0.25">
      <c r="A72" s="68" t="s">
        <v>30</v>
      </c>
      <c r="B72" s="69" t="s">
        <v>96</v>
      </c>
      <c r="C72" s="69" t="s">
        <v>35</v>
      </c>
      <c r="D72" s="69" t="s">
        <v>112</v>
      </c>
      <c r="E72" s="69" t="s">
        <v>30</v>
      </c>
      <c r="F72" s="69" t="s">
        <v>29</v>
      </c>
      <c r="G72" s="69" t="s">
        <v>31</v>
      </c>
      <c r="H72" s="69" t="s">
        <v>99</v>
      </c>
      <c r="I72" s="70" t="s">
        <v>113</v>
      </c>
      <c r="J72" s="50">
        <f>J73+J75</f>
        <v>2075852.4</v>
      </c>
      <c r="K72" s="50">
        <f t="shared" ref="K72:L73" si="24">K73</f>
        <v>10000</v>
      </c>
      <c r="L72" s="50">
        <f t="shared" si="24"/>
        <v>10000</v>
      </c>
    </row>
    <row r="73" spans="1:12" s="29" customFormat="1" ht="18.75" x14ac:dyDescent="0.25">
      <c r="A73" s="71" t="s">
        <v>30</v>
      </c>
      <c r="B73" s="72" t="s">
        <v>96</v>
      </c>
      <c r="C73" s="72" t="s">
        <v>35</v>
      </c>
      <c r="D73" s="72" t="s">
        <v>112</v>
      </c>
      <c r="E73" s="72" t="s">
        <v>114</v>
      </c>
      <c r="F73" s="72" t="s">
        <v>29</v>
      </c>
      <c r="G73" s="72" t="s">
        <v>31</v>
      </c>
      <c r="H73" s="72" t="s">
        <v>99</v>
      </c>
      <c r="I73" s="73" t="s">
        <v>115</v>
      </c>
      <c r="J73" s="50">
        <f>J74</f>
        <v>895368.42</v>
      </c>
      <c r="K73" s="50">
        <f t="shared" si="24"/>
        <v>10000</v>
      </c>
      <c r="L73" s="50">
        <f t="shared" si="24"/>
        <v>10000</v>
      </c>
    </row>
    <row r="74" spans="1:12" s="29" customFormat="1" ht="75" x14ac:dyDescent="0.25">
      <c r="A74" s="74" t="s">
        <v>30</v>
      </c>
      <c r="B74" s="75" t="s">
        <v>96</v>
      </c>
      <c r="C74" s="75" t="s">
        <v>35</v>
      </c>
      <c r="D74" s="75" t="s">
        <v>112</v>
      </c>
      <c r="E74" s="75" t="s">
        <v>114</v>
      </c>
      <c r="F74" s="75" t="s">
        <v>67</v>
      </c>
      <c r="G74" s="75" t="s">
        <v>31</v>
      </c>
      <c r="H74" s="75" t="s">
        <v>99</v>
      </c>
      <c r="I74" s="76" t="s">
        <v>116</v>
      </c>
      <c r="J74" s="50">
        <v>895368.42</v>
      </c>
      <c r="K74" s="50">
        <v>10000</v>
      </c>
      <c r="L74" s="50">
        <v>10000</v>
      </c>
    </row>
    <row r="75" spans="1:12" s="29" customFormat="1" ht="18.75" x14ac:dyDescent="0.25">
      <c r="A75" s="74" t="s">
        <v>30</v>
      </c>
      <c r="B75" s="75" t="s">
        <v>96</v>
      </c>
      <c r="C75" s="75" t="s">
        <v>35</v>
      </c>
      <c r="D75" s="75" t="s">
        <v>117</v>
      </c>
      <c r="E75" s="75" t="s">
        <v>118</v>
      </c>
      <c r="F75" s="75" t="s">
        <v>29</v>
      </c>
      <c r="G75" s="75" t="s">
        <v>31</v>
      </c>
      <c r="H75" s="75" t="s">
        <v>99</v>
      </c>
      <c r="I75" s="76" t="s">
        <v>119</v>
      </c>
      <c r="J75" s="50">
        <f>J76</f>
        <v>1180483.98</v>
      </c>
      <c r="K75" s="50">
        <f t="shared" ref="K75:L75" si="25">K76</f>
        <v>0</v>
      </c>
      <c r="L75" s="50">
        <f t="shared" si="25"/>
        <v>0</v>
      </c>
    </row>
    <row r="76" spans="1:12" s="29" customFormat="1" ht="37.5" x14ac:dyDescent="0.25">
      <c r="A76" s="74" t="s">
        <v>30</v>
      </c>
      <c r="B76" s="75" t="s">
        <v>96</v>
      </c>
      <c r="C76" s="75" t="s">
        <v>35</v>
      </c>
      <c r="D76" s="75" t="s">
        <v>117</v>
      </c>
      <c r="E76" s="75" t="s">
        <v>118</v>
      </c>
      <c r="F76" s="75" t="s">
        <v>67</v>
      </c>
      <c r="G76" s="75" t="s">
        <v>31</v>
      </c>
      <c r="H76" s="75" t="s">
        <v>99</v>
      </c>
      <c r="I76" s="76" t="s">
        <v>120</v>
      </c>
      <c r="J76" s="50">
        <f>1000000+180483.98</f>
        <v>1180483.98</v>
      </c>
      <c r="K76" s="50">
        <v>0</v>
      </c>
      <c r="L76" s="50">
        <v>0</v>
      </c>
    </row>
    <row r="77" spans="1:12" s="55" customFormat="1" ht="30.75" customHeight="1" x14ac:dyDescent="0.25">
      <c r="A77" s="20" t="s">
        <v>30</v>
      </c>
      <c r="B77" s="51">
        <v>8</v>
      </c>
      <c r="C77" s="51">
        <v>90</v>
      </c>
      <c r="D77" s="52" t="s">
        <v>29</v>
      </c>
      <c r="E77" s="52" t="s">
        <v>30</v>
      </c>
      <c r="F77" s="52" t="s">
        <v>29</v>
      </c>
      <c r="G77" s="52" t="s">
        <v>31</v>
      </c>
      <c r="H77" s="52" t="s">
        <v>30</v>
      </c>
      <c r="I77" s="53" t="s">
        <v>110</v>
      </c>
      <c r="J77" s="54">
        <f>J61+J23</f>
        <v>18595296.039999999</v>
      </c>
      <c r="K77" s="54">
        <f t="shared" ref="K77:L77" si="26">K61+K23</f>
        <v>14806983.899999999</v>
      </c>
      <c r="L77" s="54">
        <f t="shared" si="26"/>
        <v>14851542.909999998</v>
      </c>
    </row>
    <row r="78" spans="1:12" s="60" customFormat="1" x14ac:dyDescent="0.25">
      <c r="A78" s="56"/>
      <c r="B78" s="56"/>
      <c r="C78" s="56"/>
      <c r="D78" s="56"/>
      <c r="E78" s="56"/>
      <c r="F78" s="56"/>
      <c r="G78" s="56"/>
      <c r="H78" s="57"/>
      <c r="I78" s="58"/>
      <c r="J78" s="59"/>
    </row>
    <row r="79" spans="1:12" x14ac:dyDescent="0.25">
      <c r="A79" s="61"/>
      <c r="B79" s="61"/>
      <c r="C79" s="61"/>
      <c r="D79" s="61"/>
      <c r="E79" s="61"/>
      <c r="F79" s="61"/>
      <c r="G79" s="61"/>
      <c r="I79" s="62"/>
    </row>
    <row r="80" spans="1:12" x14ac:dyDescent="0.25">
      <c r="A80" s="61"/>
      <c r="B80" s="61"/>
      <c r="C80" s="61"/>
      <c r="D80" s="61"/>
      <c r="E80" s="61"/>
      <c r="F80" s="61"/>
      <c r="G80" s="61"/>
      <c r="I80" s="63"/>
      <c r="K80" s="77"/>
      <c r="L80" s="77"/>
    </row>
    <row r="81" spans="1:12" x14ac:dyDescent="0.25">
      <c r="A81" s="61"/>
      <c r="B81" s="61"/>
      <c r="C81" s="61"/>
      <c r="D81" s="61"/>
      <c r="E81" s="61"/>
      <c r="F81" s="61"/>
      <c r="G81" s="61"/>
      <c r="I81" s="63"/>
      <c r="J81" s="64"/>
    </row>
    <row r="82" spans="1:12" x14ac:dyDescent="0.25">
      <c r="A82" s="61"/>
      <c r="B82" s="61"/>
      <c r="C82" s="61"/>
      <c r="D82" s="61"/>
      <c r="E82" s="61"/>
      <c r="F82" s="61"/>
      <c r="G82" s="61"/>
      <c r="I82" s="63"/>
      <c r="J82" s="64"/>
    </row>
    <row r="83" spans="1:12" x14ac:dyDescent="0.25">
      <c r="A83" s="61"/>
      <c r="B83" s="61"/>
      <c r="C83" s="61"/>
      <c r="D83" s="61"/>
      <c r="E83" s="61"/>
      <c r="F83" s="61"/>
      <c r="G83" s="61"/>
      <c r="I83" s="65"/>
    </row>
    <row r="84" spans="1:12" s="3" customFormat="1" x14ac:dyDescent="0.25">
      <c r="A84" s="61"/>
      <c r="B84" s="61"/>
      <c r="C84" s="61"/>
      <c r="D84" s="61"/>
      <c r="E84" s="61"/>
      <c r="F84" s="61"/>
      <c r="G84" s="61"/>
      <c r="H84" s="1"/>
      <c r="I84" s="66"/>
      <c r="K84" s="5"/>
      <c r="L84" s="5"/>
    </row>
    <row r="85" spans="1:12" s="3" customFormat="1" x14ac:dyDescent="0.25">
      <c r="A85" s="61"/>
      <c r="B85" s="61"/>
      <c r="C85" s="61"/>
      <c r="D85" s="61"/>
      <c r="E85" s="61"/>
      <c r="F85" s="61"/>
      <c r="G85" s="61"/>
      <c r="H85" s="1"/>
      <c r="I85" s="67"/>
      <c r="K85" s="5"/>
      <c r="L85" s="5"/>
    </row>
    <row r="86" spans="1:12" s="3" customFormat="1" x14ac:dyDescent="0.25">
      <c r="A86" s="61"/>
      <c r="B86" s="61"/>
      <c r="C86" s="61"/>
      <c r="D86" s="61"/>
      <c r="E86" s="61"/>
      <c r="F86" s="61"/>
      <c r="G86" s="61"/>
      <c r="H86" s="1"/>
      <c r="I86" s="67"/>
      <c r="K86" s="5"/>
      <c r="L86" s="5"/>
    </row>
    <row r="87" spans="1:12" s="3" customFormat="1" x14ac:dyDescent="0.25">
      <c r="A87" s="61"/>
      <c r="B87" s="61"/>
      <c r="C87" s="61"/>
      <c r="D87" s="61"/>
      <c r="E87" s="61"/>
      <c r="F87" s="61"/>
      <c r="G87" s="61"/>
      <c r="H87" s="1"/>
      <c r="I87" s="67"/>
      <c r="K87" s="5"/>
      <c r="L87" s="5"/>
    </row>
    <row r="88" spans="1:12" s="3" customFormat="1" x14ac:dyDescent="0.25">
      <c r="A88" s="61"/>
      <c r="B88" s="61"/>
      <c r="C88" s="61"/>
      <c r="D88" s="61"/>
      <c r="E88" s="61"/>
      <c r="F88" s="61"/>
      <c r="G88" s="61"/>
      <c r="H88" s="1"/>
      <c r="I88" s="67"/>
      <c r="K88" s="5"/>
      <c r="L88" s="5"/>
    </row>
    <row r="89" spans="1:12" s="3" customFormat="1" x14ac:dyDescent="0.25">
      <c r="A89" s="61"/>
      <c r="B89" s="61"/>
      <c r="C89" s="61"/>
      <c r="D89" s="61"/>
      <c r="E89" s="61"/>
      <c r="F89" s="61"/>
      <c r="G89" s="61"/>
      <c r="H89" s="1"/>
      <c r="I89" s="67"/>
      <c r="K89" s="5"/>
      <c r="L89" s="5"/>
    </row>
    <row r="90" spans="1:12" s="3" customFormat="1" x14ac:dyDescent="0.25">
      <c r="A90" s="61"/>
      <c r="B90" s="61"/>
      <c r="C90" s="61"/>
      <c r="D90" s="61"/>
      <c r="E90" s="61"/>
      <c r="F90" s="61"/>
      <c r="G90" s="61"/>
      <c r="H90" s="1"/>
      <c r="I90" s="67"/>
      <c r="K90" s="5"/>
      <c r="L90" s="5"/>
    </row>
    <row r="91" spans="1:12" s="3" customFormat="1" x14ac:dyDescent="0.25">
      <c r="A91" s="61"/>
      <c r="B91" s="61"/>
      <c r="C91" s="61"/>
      <c r="D91" s="61"/>
      <c r="E91" s="61"/>
      <c r="F91" s="61"/>
      <c r="G91" s="61"/>
      <c r="H91" s="1"/>
      <c r="I91" s="67"/>
      <c r="K91" s="5"/>
      <c r="L91" s="5"/>
    </row>
    <row r="92" spans="1:12" s="3" customFormat="1" x14ac:dyDescent="0.25">
      <c r="A92" s="61"/>
      <c r="B92" s="61"/>
      <c r="C92" s="61"/>
      <c r="D92" s="61"/>
      <c r="E92" s="61"/>
      <c r="F92" s="61"/>
      <c r="G92" s="61"/>
      <c r="H92" s="1"/>
      <c r="I92" s="67"/>
      <c r="K92" s="5"/>
      <c r="L92" s="5"/>
    </row>
    <row r="93" spans="1:12" s="3" customFormat="1" x14ac:dyDescent="0.25">
      <c r="A93" s="61"/>
      <c r="B93" s="61"/>
      <c r="C93" s="61"/>
      <c r="D93" s="61"/>
      <c r="E93" s="61"/>
      <c r="F93" s="61"/>
      <c r="G93" s="61"/>
      <c r="H93" s="1"/>
      <c r="I93" s="67"/>
      <c r="K93" s="5"/>
      <c r="L93" s="5"/>
    </row>
    <row r="94" spans="1:12" s="3" customFormat="1" x14ac:dyDescent="0.25">
      <c r="A94" s="61"/>
      <c r="B94" s="61"/>
      <c r="C94" s="61"/>
      <c r="D94" s="61"/>
      <c r="E94" s="61"/>
      <c r="F94" s="61"/>
      <c r="G94" s="61"/>
      <c r="H94" s="1"/>
      <c r="I94" s="67"/>
      <c r="K94" s="5"/>
      <c r="L94" s="5"/>
    </row>
    <row r="95" spans="1:12" s="3" customFormat="1" x14ac:dyDescent="0.25">
      <c r="A95" s="61"/>
      <c r="B95" s="61"/>
      <c r="C95" s="61"/>
      <c r="D95" s="61"/>
      <c r="E95" s="61"/>
      <c r="F95" s="61"/>
      <c r="G95" s="61"/>
      <c r="H95" s="1"/>
      <c r="I95" s="67"/>
      <c r="K95" s="5"/>
      <c r="L95" s="5"/>
    </row>
    <row r="96" spans="1:12" s="3" customFormat="1" x14ac:dyDescent="0.25">
      <c r="A96" s="61"/>
      <c r="B96" s="61"/>
      <c r="C96" s="61"/>
      <c r="D96" s="61"/>
      <c r="E96" s="61"/>
      <c r="F96" s="61"/>
      <c r="G96" s="61"/>
      <c r="H96" s="1"/>
      <c r="I96" s="67"/>
      <c r="K96" s="5"/>
      <c r="L96" s="5"/>
    </row>
    <row r="97" spans="1:12" s="3" customFormat="1" x14ac:dyDescent="0.25">
      <c r="A97" s="61"/>
      <c r="B97" s="61"/>
      <c r="C97" s="61"/>
      <c r="D97" s="61"/>
      <c r="E97" s="61"/>
      <c r="F97" s="61"/>
      <c r="G97" s="61"/>
      <c r="H97" s="1"/>
      <c r="I97" s="67"/>
      <c r="K97" s="5"/>
      <c r="L97" s="5"/>
    </row>
    <row r="98" spans="1:12" s="3" customFormat="1" x14ac:dyDescent="0.25">
      <c r="A98" s="61"/>
      <c r="B98" s="61"/>
      <c r="C98" s="61"/>
      <c r="D98" s="61"/>
      <c r="E98" s="61"/>
      <c r="F98" s="61"/>
      <c r="G98" s="61"/>
      <c r="H98" s="1"/>
      <c r="I98" s="67"/>
      <c r="K98" s="5"/>
      <c r="L98" s="5"/>
    </row>
    <row r="99" spans="1:12" s="3" customFormat="1" x14ac:dyDescent="0.25">
      <c r="A99" s="61"/>
      <c r="B99" s="61"/>
      <c r="C99" s="61"/>
      <c r="D99" s="61"/>
      <c r="E99" s="61"/>
      <c r="F99" s="61"/>
      <c r="G99" s="61"/>
      <c r="H99" s="1"/>
      <c r="I99" s="67"/>
      <c r="K99" s="5"/>
      <c r="L99" s="5"/>
    </row>
    <row r="100" spans="1:12" s="3" customFormat="1" x14ac:dyDescent="0.25">
      <c r="A100" s="61"/>
      <c r="B100" s="61"/>
      <c r="C100" s="61"/>
      <c r="D100" s="61"/>
      <c r="E100" s="61"/>
      <c r="F100" s="61"/>
      <c r="G100" s="61"/>
      <c r="H100" s="1"/>
      <c r="I100" s="67"/>
      <c r="K100" s="5"/>
      <c r="L100" s="5"/>
    </row>
    <row r="101" spans="1:12" s="3" customFormat="1" x14ac:dyDescent="0.25">
      <c r="A101" s="61"/>
      <c r="B101" s="61"/>
      <c r="C101" s="61"/>
      <c r="D101" s="61"/>
      <c r="E101" s="61"/>
      <c r="F101" s="61"/>
      <c r="G101" s="61"/>
      <c r="H101" s="1"/>
      <c r="I101" s="67"/>
      <c r="K101" s="5"/>
      <c r="L101" s="5"/>
    </row>
    <row r="102" spans="1:12" s="3" customFormat="1" x14ac:dyDescent="0.25">
      <c r="A102" s="61"/>
      <c r="B102" s="61"/>
      <c r="C102" s="61"/>
      <c r="D102" s="61"/>
      <c r="E102" s="61"/>
      <c r="F102" s="61"/>
      <c r="G102" s="61"/>
      <c r="H102" s="1"/>
      <c r="I102" s="67"/>
      <c r="K102" s="5"/>
      <c r="L102" s="5"/>
    </row>
    <row r="103" spans="1:12" s="3" customFormat="1" x14ac:dyDescent="0.25">
      <c r="A103" s="61"/>
      <c r="B103" s="61"/>
      <c r="C103" s="61"/>
      <c r="D103" s="61"/>
      <c r="E103" s="61"/>
      <c r="F103" s="61"/>
      <c r="G103" s="61"/>
      <c r="H103" s="1"/>
      <c r="I103" s="67"/>
      <c r="K103" s="5"/>
      <c r="L103" s="5"/>
    </row>
    <row r="104" spans="1:12" s="3" customFormat="1" x14ac:dyDescent="0.25">
      <c r="A104" s="61"/>
      <c r="B104" s="61"/>
      <c r="C104" s="61"/>
      <c r="D104" s="61"/>
      <c r="E104" s="61"/>
      <c r="F104" s="61"/>
      <c r="G104" s="61"/>
      <c r="H104" s="1"/>
      <c r="I104" s="67"/>
      <c r="K104" s="5"/>
      <c r="L104" s="5"/>
    </row>
    <row r="105" spans="1:12" s="3" customFormat="1" x14ac:dyDescent="0.25">
      <c r="A105" s="61"/>
      <c r="B105" s="61"/>
      <c r="C105" s="61"/>
      <c r="D105" s="61"/>
      <c r="E105" s="61"/>
      <c r="F105" s="61"/>
      <c r="G105" s="61"/>
      <c r="H105" s="1"/>
      <c r="I105" s="67"/>
      <c r="K105" s="5"/>
      <c r="L105" s="5"/>
    </row>
    <row r="106" spans="1:12" s="3" customFormat="1" x14ac:dyDescent="0.25">
      <c r="A106" s="61"/>
      <c r="B106" s="61"/>
      <c r="C106" s="61"/>
      <c r="D106" s="61"/>
      <c r="E106" s="61"/>
      <c r="F106" s="61"/>
      <c r="G106" s="61"/>
      <c r="H106" s="1"/>
      <c r="I106" s="67"/>
      <c r="K106" s="5"/>
      <c r="L106" s="5"/>
    </row>
    <row r="107" spans="1:12" s="3" customFormat="1" x14ac:dyDescent="0.25">
      <c r="A107" s="61"/>
      <c r="B107" s="61"/>
      <c r="C107" s="61"/>
      <c r="D107" s="61"/>
      <c r="E107" s="61"/>
      <c r="F107" s="61"/>
      <c r="G107" s="61"/>
      <c r="H107" s="1"/>
      <c r="I107" s="67"/>
      <c r="K107" s="5"/>
      <c r="L107" s="5"/>
    </row>
    <row r="108" spans="1:12" s="3" customFormat="1" x14ac:dyDescent="0.25">
      <c r="A108" s="61"/>
      <c r="B108" s="61"/>
      <c r="C108" s="61"/>
      <c r="D108" s="61"/>
      <c r="E108" s="61"/>
      <c r="F108" s="61"/>
      <c r="G108" s="61"/>
      <c r="H108" s="1"/>
      <c r="I108" s="67"/>
      <c r="K108" s="5"/>
      <c r="L108" s="5"/>
    </row>
    <row r="109" spans="1:12" s="3" customFormat="1" x14ac:dyDescent="0.25">
      <c r="A109" s="61"/>
      <c r="B109" s="61"/>
      <c r="C109" s="61"/>
      <c r="D109" s="61"/>
      <c r="E109" s="61"/>
      <c r="F109" s="61"/>
      <c r="G109" s="61"/>
      <c r="H109" s="1"/>
      <c r="I109" s="67"/>
      <c r="K109" s="5"/>
      <c r="L109" s="5"/>
    </row>
    <row r="110" spans="1:12" s="3" customFormat="1" x14ac:dyDescent="0.25">
      <c r="A110" s="61"/>
      <c r="B110" s="61"/>
      <c r="C110" s="61"/>
      <c r="D110" s="61"/>
      <c r="E110" s="61"/>
      <c r="F110" s="61"/>
      <c r="G110" s="61"/>
      <c r="H110" s="1"/>
      <c r="I110" s="67"/>
      <c r="K110" s="5"/>
      <c r="L110" s="5"/>
    </row>
    <row r="111" spans="1:12" s="3" customFormat="1" x14ac:dyDescent="0.25">
      <c r="A111" s="61"/>
      <c r="B111" s="61"/>
      <c r="C111" s="61"/>
      <c r="D111" s="61"/>
      <c r="E111" s="61"/>
      <c r="F111" s="61"/>
      <c r="G111" s="61"/>
      <c r="H111" s="1"/>
      <c r="I111" s="67"/>
      <c r="K111" s="5"/>
      <c r="L111" s="5"/>
    </row>
    <row r="112" spans="1:12" s="3" customFormat="1" x14ac:dyDescent="0.25">
      <c r="A112" s="61"/>
      <c r="B112" s="61"/>
      <c r="C112" s="61"/>
      <c r="D112" s="61"/>
      <c r="E112" s="61"/>
      <c r="F112" s="61"/>
      <c r="G112" s="61"/>
      <c r="H112" s="1"/>
      <c r="I112" s="67"/>
      <c r="K112" s="5"/>
      <c r="L112" s="5"/>
    </row>
    <row r="113" spans="1:12" s="3" customFormat="1" x14ac:dyDescent="0.25">
      <c r="A113" s="61"/>
      <c r="B113" s="61"/>
      <c r="C113" s="61"/>
      <c r="D113" s="61"/>
      <c r="E113" s="61"/>
      <c r="F113" s="61"/>
      <c r="G113" s="61"/>
      <c r="H113" s="1"/>
      <c r="I113" s="67"/>
      <c r="K113" s="5"/>
      <c r="L113" s="5"/>
    </row>
    <row r="114" spans="1:12" s="3" customFormat="1" x14ac:dyDescent="0.25">
      <c r="A114" s="61"/>
      <c r="B114" s="61"/>
      <c r="C114" s="61"/>
      <c r="D114" s="61"/>
      <c r="E114" s="61"/>
      <c r="F114" s="61"/>
      <c r="G114" s="61"/>
      <c r="H114" s="1"/>
      <c r="I114" s="67"/>
      <c r="K114" s="5"/>
      <c r="L114" s="5"/>
    </row>
    <row r="115" spans="1:12" s="3" customFormat="1" x14ac:dyDescent="0.25">
      <c r="A115" s="61"/>
      <c r="B115" s="61"/>
      <c r="C115" s="61"/>
      <c r="D115" s="61"/>
      <c r="E115" s="61"/>
      <c r="F115" s="61"/>
      <c r="G115" s="61"/>
      <c r="H115" s="1"/>
      <c r="I115" s="67"/>
      <c r="K115" s="5"/>
      <c r="L115" s="5"/>
    </row>
    <row r="116" spans="1:12" s="3" customFormat="1" x14ac:dyDescent="0.25">
      <c r="A116" s="61"/>
      <c r="B116" s="61"/>
      <c r="C116" s="61"/>
      <c r="D116" s="61"/>
      <c r="E116" s="61"/>
      <c r="F116" s="61"/>
      <c r="G116" s="61"/>
      <c r="H116" s="1"/>
      <c r="I116" s="67"/>
      <c r="K116" s="5"/>
      <c r="L116" s="5"/>
    </row>
    <row r="117" spans="1:12" s="3" customFormat="1" x14ac:dyDescent="0.25">
      <c r="A117" s="61"/>
      <c r="B117" s="61"/>
      <c r="C117" s="61"/>
      <c r="D117" s="61"/>
      <c r="E117" s="61"/>
      <c r="F117" s="61"/>
      <c r="G117" s="61"/>
      <c r="H117" s="1"/>
      <c r="I117" s="67"/>
      <c r="K117" s="5"/>
      <c r="L117" s="5"/>
    </row>
    <row r="118" spans="1:12" s="3" customFormat="1" x14ac:dyDescent="0.25">
      <c r="A118" s="61"/>
      <c r="B118" s="61"/>
      <c r="C118" s="61"/>
      <c r="D118" s="61"/>
      <c r="E118" s="61"/>
      <c r="F118" s="61"/>
      <c r="G118" s="61"/>
      <c r="H118" s="1"/>
      <c r="I118" s="67"/>
      <c r="K118" s="5"/>
      <c r="L118" s="5"/>
    </row>
    <row r="119" spans="1:12" s="3" customFormat="1" x14ac:dyDescent="0.25">
      <c r="A119" s="61"/>
      <c r="B119" s="61"/>
      <c r="C119" s="61"/>
      <c r="D119" s="61"/>
      <c r="E119" s="61"/>
      <c r="F119" s="61"/>
      <c r="G119" s="61"/>
      <c r="H119" s="1"/>
      <c r="I119" s="67"/>
      <c r="K119" s="5"/>
      <c r="L119" s="5"/>
    </row>
    <row r="120" spans="1:12" s="3" customFormat="1" x14ac:dyDescent="0.25">
      <c r="A120" s="61"/>
      <c r="B120" s="61"/>
      <c r="C120" s="61"/>
      <c r="D120" s="61"/>
      <c r="E120" s="61"/>
      <c r="F120" s="61"/>
      <c r="G120" s="61"/>
      <c r="H120" s="1"/>
      <c r="I120" s="67"/>
      <c r="K120" s="5"/>
      <c r="L120" s="5"/>
    </row>
    <row r="121" spans="1:12" s="3" customFormat="1" x14ac:dyDescent="0.25">
      <c r="A121" s="61"/>
      <c r="B121" s="61"/>
      <c r="C121" s="61"/>
      <c r="D121" s="61"/>
      <c r="E121" s="61"/>
      <c r="F121" s="61"/>
      <c r="G121" s="61"/>
      <c r="H121" s="1"/>
      <c r="I121" s="67"/>
      <c r="K121" s="5"/>
      <c r="L121" s="5"/>
    </row>
    <row r="122" spans="1:12" s="3" customFormat="1" x14ac:dyDescent="0.25">
      <c r="A122" s="61"/>
      <c r="B122" s="61"/>
      <c r="C122" s="61"/>
      <c r="D122" s="61"/>
      <c r="E122" s="61"/>
      <c r="F122" s="61"/>
      <c r="G122" s="61"/>
      <c r="H122" s="1"/>
      <c r="I122" s="67"/>
      <c r="K122" s="5"/>
      <c r="L122" s="5"/>
    </row>
    <row r="123" spans="1:12" s="3" customFormat="1" x14ac:dyDescent="0.25">
      <c r="A123" s="61"/>
      <c r="B123" s="61"/>
      <c r="C123" s="61"/>
      <c r="D123" s="61"/>
      <c r="E123" s="61"/>
      <c r="F123" s="61"/>
      <c r="G123" s="61"/>
      <c r="H123" s="1"/>
      <c r="I123" s="67"/>
      <c r="K123" s="5"/>
      <c r="L123" s="5"/>
    </row>
    <row r="124" spans="1:12" s="3" customFormat="1" x14ac:dyDescent="0.25">
      <c r="A124" s="61"/>
      <c r="B124" s="61"/>
      <c r="C124" s="61"/>
      <c r="D124" s="61"/>
      <c r="E124" s="61"/>
      <c r="F124" s="61"/>
      <c r="G124" s="61"/>
      <c r="H124" s="1"/>
      <c r="I124" s="67"/>
      <c r="K124" s="5"/>
      <c r="L124" s="5"/>
    </row>
    <row r="125" spans="1:12" s="3" customFormat="1" x14ac:dyDescent="0.25">
      <c r="A125" s="61"/>
      <c r="B125" s="61"/>
      <c r="C125" s="61"/>
      <c r="D125" s="61"/>
      <c r="E125" s="61"/>
      <c r="F125" s="61"/>
      <c r="G125" s="61"/>
      <c r="H125" s="1"/>
      <c r="I125" s="67"/>
      <c r="K125" s="5"/>
      <c r="L125" s="5"/>
    </row>
    <row r="126" spans="1:12" s="3" customFormat="1" x14ac:dyDescent="0.25">
      <c r="A126" s="61"/>
      <c r="B126" s="61"/>
      <c r="C126" s="61"/>
      <c r="D126" s="61"/>
      <c r="E126" s="61"/>
      <c r="F126" s="61"/>
      <c r="G126" s="61"/>
      <c r="H126" s="1"/>
      <c r="I126" s="67"/>
      <c r="K126" s="5"/>
      <c r="L126" s="5"/>
    </row>
    <row r="127" spans="1:12" s="3" customFormat="1" x14ac:dyDescent="0.25">
      <c r="A127" s="61"/>
      <c r="B127" s="61"/>
      <c r="C127" s="61"/>
      <c r="D127" s="61"/>
      <c r="E127" s="61"/>
      <c r="F127" s="61"/>
      <c r="G127" s="61"/>
      <c r="H127" s="1"/>
      <c r="I127" s="67"/>
      <c r="K127" s="5"/>
      <c r="L127" s="5"/>
    </row>
    <row r="128" spans="1:12" s="3" customFormat="1" x14ac:dyDescent="0.25">
      <c r="A128" s="61"/>
      <c r="B128" s="61"/>
      <c r="C128" s="61"/>
      <c r="D128" s="61"/>
      <c r="E128" s="61"/>
      <c r="F128" s="61"/>
      <c r="G128" s="61"/>
      <c r="H128" s="1"/>
      <c r="I128" s="67"/>
      <c r="K128" s="5"/>
      <c r="L128" s="5"/>
    </row>
    <row r="129" spans="1:12" s="3" customFormat="1" x14ac:dyDescent="0.25">
      <c r="A129" s="61"/>
      <c r="B129" s="61"/>
      <c r="C129" s="61"/>
      <c r="D129" s="61"/>
      <c r="E129" s="61"/>
      <c r="F129" s="61"/>
      <c r="G129" s="61"/>
      <c r="H129" s="1"/>
      <c r="I129" s="67"/>
      <c r="K129" s="5"/>
      <c r="L129" s="5"/>
    </row>
    <row r="130" spans="1:12" s="3" customFormat="1" x14ac:dyDescent="0.25">
      <c r="A130" s="61"/>
      <c r="B130" s="61"/>
      <c r="C130" s="61"/>
      <c r="D130" s="61"/>
      <c r="E130" s="61"/>
      <c r="F130" s="61"/>
      <c r="G130" s="61"/>
      <c r="H130" s="1"/>
      <c r="I130" s="67"/>
      <c r="K130" s="5"/>
      <c r="L130" s="5"/>
    </row>
    <row r="131" spans="1:12" s="3" customFormat="1" x14ac:dyDescent="0.25">
      <c r="A131" s="61"/>
      <c r="B131" s="61"/>
      <c r="C131" s="61"/>
      <c r="D131" s="61"/>
      <c r="E131" s="61"/>
      <c r="F131" s="61"/>
      <c r="G131" s="61"/>
      <c r="H131" s="1"/>
      <c r="I131" s="67"/>
      <c r="K131" s="5"/>
      <c r="L131" s="5"/>
    </row>
    <row r="132" spans="1:12" s="3" customFormat="1" x14ac:dyDescent="0.25">
      <c r="A132" s="61"/>
      <c r="B132" s="61"/>
      <c r="C132" s="61"/>
      <c r="D132" s="61"/>
      <c r="E132" s="61"/>
      <c r="F132" s="61"/>
      <c r="G132" s="61"/>
      <c r="H132" s="1"/>
      <c r="I132" s="67"/>
      <c r="K132" s="5"/>
      <c r="L132" s="5"/>
    </row>
    <row r="133" spans="1:12" s="3" customFormat="1" x14ac:dyDescent="0.25">
      <c r="A133" s="61"/>
      <c r="B133" s="61"/>
      <c r="C133" s="61"/>
      <c r="D133" s="61"/>
      <c r="E133" s="61"/>
      <c r="F133" s="61"/>
      <c r="G133" s="61"/>
      <c r="H133" s="1"/>
      <c r="I133" s="67"/>
      <c r="K133" s="5"/>
      <c r="L133" s="5"/>
    </row>
    <row r="134" spans="1:12" s="3" customFormat="1" x14ac:dyDescent="0.25">
      <c r="A134" s="61"/>
      <c r="B134" s="61"/>
      <c r="C134" s="61"/>
      <c r="D134" s="61"/>
      <c r="E134" s="61"/>
      <c r="F134" s="61"/>
      <c r="G134" s="61"/>
      <c r="H134" s="1"/>
      <c r="I134" s="67"/>
      <c r="K134" s="5"/>
      <c r="L134" s="5"/>
    </row>
    <row r="135" spans="1:12" s="3" customFormat="1" x14ac:dyDescent="0.25">
      <c r="A135" s="61"/>
      <c r="B135" s="61"/>
      <c r="C135" s="61"/>
      <c r="D135" s="61"/>
      <c r="E135" s="61"/>
      <c r="F135" s="61"/>
      <c r="G135" s="61"/>
      <c r="H135" s="1"/>
      <c r="I135" s="67"/>
      <c r="K135" s="5"/>
      <c r="L135" s="5"/>
    </row>
    <row r="136" spans="1:12" s="3" customFormat="1" x14ac:dyDescent="0.25">
      <c r="A136" s="61"/>
      <c r="B136" s="61"/>
      <c r="C136" s="61"/>
      <c r="D136" s="61"/>
      <c r="E136" s="61"/>
      <c r="F136" s="61"/>
      <c r="G136" s="61"/>
      <c r="H136" s="1"/>
      <c r="I136" s="67"/>
      <c r="K136" s="5"/>
      <c r="L136" s="5"/>
    </row>
    <row r="137" spans="1:12" s="3" customFormat="1" x14ac:dyDescent="0.25">
      <c r="A137" s="61"/>
      <c r="B137" s="61"/>
      <c r="C137" s="61"/>
      <c r="D137" s="61"/>
      <c r="E137" s="61"/>
      <c r="F137" s="61"/>
      <c r="G137" s="61"/>
      <c r="H137" s="1"/>
      <c r="I137" s="67"/>
      <c r="K137" s="5"/>
      <c r="L137" s="5"/>
    </row>
    <row r="138" spans="1:12" s="3" customFormat="1" x14ac:dyDescent="0.25">
      <c r="A138" s="61"/>
      <c r="B138" s="61"/>
      <c r="C138" s="61"/>
      <c r="D138" s="61"/>
      <c r="E138" s="61"/>
      <c r="F138" s="61"/>
      <c r="G138" s="61"/>
      <c r="H138" s="1"/>
      <c r="I138" s="67"/>
      <c r="K138" s="5"/>
      <c r="L138" s="5"/>
    </row>
    <row r="139" spans="1:12" s="3" customFormat="1" x14ac:dyDescent="0.25">
      <c r="A139" s="61"/>
      <c r="B139" s="61"/>
      <c r="C139" s="61"/>
      <c r="D139" s="61"/>
      <c r="E139" s="61"/>
      <c r="F139" s="61"/>
      <c r="G139" s="61"/>
      <c r="H139" s="1"/>
      <c r="I139" s="67"/>
      <c r="K139" s="5"/>
      <c r="L139" s="5"/>
    </row>
    <row r="140" spans="1:12" s="3" customFormat="1" x14ac:dyDescent="0.25">
      <c r="A140" s="61"/>
      <c r="B140" s="61"/>
      <c r="C140" s="61"/>
      <c r="D140" s="61"/>
      <c r="E140" s="61"/>
      <c r="F140" s="61"/>
      <c r="G140" s="61"/>
      <c r="H140" s="1"/>
      <c r="I140" s="67"/>
      <c r="K140" s="5"/>
      <c r="L140" s="5"/>
    </row>
    <row r="141" spans="1:12" s="3" customFormat="1" x14ac:dyDescent="0.25">
      <c r="A141" s="61"/>
      <c r="B141" s="61"/>
      <c r="C141" s="61"/>
      <c r="D141" s="61"/>
      <c r="E141" s="61"/>
      <c r="F141" s="61"/>
      <c r="G141" s="61"/>
      <c r="H141" s="1"/>
      <c r="I141" s="67"/>
      <c r="K141" s="5"/>
      <c r="L141" s="5"/>
    </row>
    <row r="142" spans="1:12" s="3" customFormat="1" x14ac:dyDescent="0.25">
      <c r="A142" s="61"/>
      <c r="B142" s="61"/>
      <c r="C142" s="61"/>
      <c r="D142" s="61"/>
      <c r="E142" s="61"/>
      <c r="F142" s="61"/>
      <c r="G142" s="61"/>
      <c r="H142" s="1"/>
      <c r="I142" s="67"/>
      <c r="K142" s="5"/>
      <c r="L142" s="5"/>
    </row>
    <row r="143" spans="1:12" s="3" customFormat="1" x14ac:dyDescent="0.25">
      <c r="A143" s="61"/>
      <c r="B143" s="61"/>
      <c r="C143" s="61"/>
      <c r="D143" s="61"/>
      <c r="E143" s="61"/>
      <c r="F143" s="61"/>
      <c r="G143" s="61"/>
      <c r="H143" s="1"/>
      <c r="I143" s="67"/>
      <c r="K143" s="5"/>
      <c r="L143" s="5"/>
    </row>
    <row r="144" spans="1:12" s="3" customFormat="1" x14ac:dyDescent="0.25">
      <c r="A144" s="61"/>
      <c r="B144" s="61"/>
      <c r="C144" s="61"/>
      <c r="D144" s="61"/>
      <c r="E144" s="61"/>
      <c r="F144" s="61"/>
      <c r="G144" s="61"/>
      <c r="H144" s="1"/>
      <c r="I144" s="67"/>
      <c r="K144" s="5"/>
      <c r="L144" s="5"/>
    </row>
    <row r="145" spans="1:12" s="3" customFormat="1" x14ac:dyDescent="0.25">
      <c r="A145" s="61"/>
      <c r="B145" s="61"/>
      <c r="C145" s="61"/>
      <c r="D145" s="61"/>
      <c r="E145" s="61"/>
      <c r="F145" s="61"/>
      <c r="G145" s="61"/>
      <c r="H145" s="1"/>
      <c r="I145" s="67"/>
      <c r="K145" s="5"/>
      <c r="L145" s="5"/>
    </row>
    <row r="146" spans="1:12" s="3" customFormat="1" x14ac:dyDescent="0.25">
      <c r="A146" s="61"/>
      <c r="B146" s="61"/>
      <c r="C146" s="61"/>
      <c r="D146" s="61"/>
      <c r="E146" s="61"/>
      <c r="F146" s="61"/>
      <c r="G146" s="61"/>
      <c r="H146" s="1"/>
      <c r="I146" s="67"/>
      <c r="K146" s="5"/>
      <c r="L146" s="5"/>
    </row>
    <row r="147" spans="1:12" s="3" customFormat="1" x14ac:dyDescent="0.25">
      <c r="A147" s="61"/>
      <c r="B147" s="61"/>
      <c r="C147" s="61"/>
      <c r="D147" s="61"/>
      <c r="E147" s="61"/>
      <c r="F147" s="61"/>
      <c r="G147" s="61"/>
      <c r="H147" s="1"/>
      <c r="I147" s="67"/>
      <c r="K147" s="5"/>
      <c r="L147" s="5"/>
    </row>
    <row r="148" spans="1:12" s="3" customFormat="1" x14ac:dyDescent="0.25">
      <c r="A148" s="61"/>
      <c r="B148" s="61"/>
      <c r="C148" s="61"/>
      <c r="D148" s="61"/>
      <c r="E148" s="61"/>
      <c r="F148" s="61"/>
      <c r="G148" s="61"/>
      <c r="H148" s="1"/>
      <c r="I148" s="67"/>
      <c r="K148" s="5"/>
      <c r="L148" s="5"/>
    </row>
    <row r="149" spans="1:12" s="3" customFormat="1" x14ac:dyDescent="0.25">
      <c r="A149" s="61"/>
      <c r="B149" s="61"/>
      <c r="C149" s="61"/>
      <c r="D149" s="61"/>
      <c r="E149" s="61"/>
      <c r="F149" s="61"/>
      <c r="G149" s="61"/>
      <c r="H149" s="1"/>
      <c r="I149" s="67"/>
      <c r="K149" s="5"/>
      <c r="L149" s="5"/>
    </row>
    <row r="150" spans="1:12" s="3" customFormat="1" x14ac:dyDescent="0.25">
      <c r="A150" s="61"/>
      <c r="B150" s="61"/>
      <c r="C150" s="61"/>
      <c r="D150" s="61"/>
      <c r="E150" s="61"/>
      <c r="F150" s="61"/>
      <c r="G150" s="61"/>
      <c r="H150" s="1"/>
      <c r="I150" s="67"/>
      <c r="K150" s="5"/>
      <c r="L150" s="5"/>
    </row>
    <row r="151" spans="1:12" s="3" customFormat="1" x14ac:dyDescent="0.25">
      <c r="A151" s="61"/>
      <c r="B151" s="61"/>
      <c r="C151" s="61"/>
      <c r="D151" s="61"/>
      <c r="E151" s="61"/>
      <c r="F151" s="61"/>
      <c r="G151" s="61"/>
      <c r="H151" s="1"/>
      <c r="I151" s="67"/>
      <c r="K151" s="5"/>
      <c r="L151" s="5"/>
    </row>
    <row r="152" spans="1:12" s="3" customFormat="1" x14ac:dyDescent="0.25">
      <c r="A152" s="61"/>
      <c r="B152" s="61"/>
      <c r="C152" s="61"/>
      <c r="D152" s="61"/>
      <c r="E152" s="61"/>
      <c r="F152" s="61"/>
      <c r="G152" s="61"/>
      <c r="H152" s="1"/>
      <c r="I152" s="67"/>
      <c r="K152" s="5"/>
      <c r="L152" s="5"/>
    </row>
    <row r="153" spans="1:12" s="3" customFormat="1" x14ac:dyDescent="0.25">
      <c r="A153" s="61"/>
      <c r="B153" s="61"/>
      <c r="C153" s="61"/>
      <c r="D153" s="61"/>
      <c r="E153" s="61"/>
      <c r="F153" s="61"/>
      <c r="G153" s="61"/>
      <c r="H153" s="1"/>
      <c r="I153" s="67"/>
      <c r="K153" s="5"/>
      <c r="L153" s="5"/>
    </row>
    <row r="154" spans="1:12" s="3" customFormat="1" x14ac:dyDescent="0.25">
      <c r="A154" s="61"/>
      <c r="B154" s="61"/>
      <c r="C154" s="61"/>
      <c r="D154" s="61"/>
      <c r="E154" s="61"/>
      <c r="F154" s="61"/>
      <c r="G154" s="61"/>
      <c r="H154" s="1"/>
      <c r="I154" s="67"/>
      <c r="K154" s="5"/>
      <c r="L154" s="5"/>
    </row>
    <row r="155" spans="1:12" s="3" customFormat="1" x14ac:dyDescent="0.25">
      <c r="A155" s="61"/>
      <c r="B155" s="61"/>
      <c r="C155" s="61"/>
      <c r="D155" s="61"/>
      <c r="E155" s="61"/>
      <c r="F155" s="61"/>
      <c r="G155" s="61"/>
      <c r="H155" s="1"/>
      <c r="I155" s="67"/>
      <c r="K155" s="5"/>
      <c r="L155" s="5"/>
    </row>
    <row r="156" spans="1:12" s="3" customFormat="1" x14ac:dyDescent="0.25">
      <c r="A156" s="61"/>
      <c r="B156" s="61"/>
      <c r="C156" s="61"/>
      <c r="D156" s="61"/>
      <c r="E156" s="61"/>
      <c r="F156" s="61"/>
      <c r="G156" s="61"/>
      <c r="H156" s="1"/>
      <c r="I156" s="67"/>
      <c r="K156" s="5"/>
      <c r="L156" s="5"/>
    </row>
    <row r="157" spans="1:12" s="3" customFormat="1" x14ac:dyDescent="0.25">
      <c r="A157" s="61"/>
      <c r="B157" s="61"/>
      <c r="C157" s="61"/>
      <c r="D157" s="61"/>
      <c r="E157" s="61"/>
      <c r="F157" s="61"/>
      <c r="G157" s="61"/>
      <c r="H157" s="1"/>
      <c r="I157" s="67"/>
      <c r="K157" s="5"/>
      <c r="L157" s="5"/>
    </row>
    <row r="158" spans="1:12" s="3" customFormat="1" x14ac:dyDescent="0.25">
      <c r="A158" s="61"/>
      <c r="B158" s="61"/>
      <c r="C158" s="61"/>
      <c r="D158" s="61"/>
      <c r="E158" s="61"/>
      <c r="F158" s="61"/>
      <c r="G158" s="61"/>
      <c r="H158" s="1"/>
      <c r="I158" s="67"/>
      <c r="K158" s="5"/>
      <c r="L158" s="5"/>
    </row>
    <row r="159" spans="1:12" s="3" customFormat="1" x14ac:dyDescent="0.25">
      <c r="A159" s="61"/>
      <c r="B159" s="61"/>
      <c r="C159" s="61"/>
      <c r="D159" s="61"/>
      <c r="E159" s="61"/>
      <c r="F159" s="61"/>
      <c r="G159" s="61"/>
      <c r="H159" s="1"/>
      <c r="I159" s="67"/>
      <c r="K159" s="5"/>
      <c r="L159" s="5"/>
    </row>
    <row r="160" spans="1:12" s="3" customFormat="1" x14ac:dyDescent="0.25">
      <c r="A160" s="61"/>
      <c r="B160" s="61"/>
      <c r="C160" s="61"/>
      <c r="D160" s="61"/>
      <c r="E160" s="61"/>
      <c r="F160" s="61"/>
      <c r="G160" s="61"/>
      <c r="H160" s="1"/>
      <c r="I160" s="67"/>
      <c r="K160" s="5"/>
      <c r="L160" s="5"/>
    </row>
    <row r="161" spans="1:12" s="3" customFormat="1" x14ac:dyDescent="0.25">
      <c r="A161" s="61"/>
      <c r="B161" s="61"/>
      <c r="C161" s="61"/>
      <c r="D161" s="61"/>
      <c r="E161" s="61"/>
      <c r="F161" s="61"/>
      <c r="G161" s="61"/>
      <c r="H161" s="1"/>
      <c r="I161" s="67"/>
      <c r="K161" s="5"/>
      <c r="L161" s="5"/>
    </row>
    <row r="162" spans="1:12" s="3" customFormat="1" x14ac:dyDescent="0.25">
      <c r="A162" s="61"/>
      <c r="B162" s="61"/>
      <c r="C162" s="61"/>
      <c r="D162" s="61"/>
      <c r="E162" s="61"/>
      <c r="F162" s="61"/>
      <c r="G162" s="61"/>
      <c r="H162" s="1"/>
      <c r="I162" s="67"/>
      <c r="K162" s="5"/>
      <c r="L162" s="5"/>
    </row>
    <row r="163" spans="1:12" s="3" customFormat="1" x14ac:dyDescent="0.25">
      <c r="A163" s="61"/>
      <c r="B163" s="61"/>
      <c r="C163" s="61"/>
      <c r="D163" s="61"/>
      <c r="E163" s="61"/>
      <c r="F163" s="61"/>
      <c r="G163" s="61"/>
      <c r="H163" s="1"/>
      <c r="I163" s="67"/>
      <c r="K163" s="5"/>
      <c r="L163" s="5"/>
    </row>
    <row r="164" spans="1:12" s="3" customFormat="1" x14ac:dyDescent="0.25">
      <c r="A164" s="61"/>
      <c r="B164" s="61"/>
      <c r="C164" s="61"/>
      <c r="D164" s="61"/>
      <c r="E164" s="61"/>
      <c r="F164" s="61"/>
      <c r="G164" s="61"/>
      <c r="H164" s="1"/>
      <c r="I164" s="67"/>
      <c r="K164" s="5"/>
      <c r="L164" s="5"/>
    </row>
    <row r="165" spans="1:12" s="3" customFormat="1" x14ac:dyDescent="0.25">
      <c r="A165" s="61"/>
      <c r="B165" s="61"/>
      <c r="C165" s="61"/>
      <c r="D165" s="61"/>
      <c r="E165" s="61"/>
      <c r="F165" s="61"/>
      <c r="G165" s="61"/>
      <c r="H165" s="1"/>
      <c r="I165" s="67"/>
      <c r="K165" s="5"/>
      <c r="L165" s="5"/>
    </row>
    <row r="166" spans="1:12" s="3" customFormat="1" x14ac:dyDescent="0.25">
      <c r="A166" s="61"/>
      <c r="B166" s="61"/>
      <c r="C166" s="61"/>
      <c r="D166" s="61"/>
      <c r="E166" s="61"/>
      <c r="F166" s="61"/>
      <c r="G166" s="61"/>
      <c r="H166" s="1"/>
      <c r="I166" s="67"/>
      <c r="K166" s="5"/>
      <c r="L166" s="5"/>
    </row>
    <row r="167" spans="1:12" s="3" customFormat="1" x14ac:dyDescent="0.25">
      <c r="A167" s="61"/>
      <c r="B167" s="61"/>
      <c r="C167" s="61"/>
      <c r="D167" s="61"/>
      <c r="E167" s="61"/>
      <c r="F167" s="61"/>
      <c r="G167" s="61"/>
      <c r="H167" s="1"/>
      <c r="I167" s="67"/>
      <c r="K167" s="5"/>
      <c r="L167" s="5"/>
    </row>
    <row r="168" spans="1:12" s="3" customFormat="1" x14ac:dyDescent="0.25">
      <c r="A168" s="61"/>
      <c r="B168" s="61"/>
      <c r="C168" s="61"/>
      <c r="D168" s="61"/>
      <c r="E168" s="61"/>
      <c r="F168" s="61"/>
      <c r="G168" s="61"/>
      <c r="H168" s="1"/>
      <c r="I168" s="67"/>
      <c r="K168" s="5"/>
      <c r="L168" s="5"/>
    </row>
    <row r="169" spans="1:12" s="3" customFormat="1" x14ac:dyDescent="0.25">
      <c r="A169" s="61"/>
      <c r="B169" s="61"/>
      <c r="C169" s="61"/>
      <c r="D169" s="61"/>
      <c r="E169" s="61"/>
      <c r="F169" s="61"/>
      <c r="G169" s="61"/>
      <c r="H169" s="1"/>
      <c r="I169" s="67"/>
      <c r="K169" s="5"/>
      <c r="L169" s="5"/>
    </row>
    <row r="170" spans="1:12" s="3" customFormat="1" x14ac:dyDescent="0.25">
      <c r="A170" s="61"/>
      <c r="B170" s="61"/>
      <c r="C170" s="61"/>
      <c r="D170" s="61"/>
      <c r="E170" s="61"/>
      <c r="F170" s="61"/>
      <c r="G170" s="61"/>
      <c r="H170" s="1"/>
      <c r="I170" s="67"/>
      <c r="K170" s="5"/>
      <c r="L170" s="5"/>
    </row>
    <row r="171" spans="1:12" s="3" customFormat="1" x14ac:dyDescent="0.25">
      <c r="A171" s="61"/>
      <c r="B171" s="61"/>
      <c r="C171" s="61"/>
      <c r="D171" s="61"/>
      <c r="E171" s="61"/>
      <c r="F171" s="61"/>
      <c r="G171" s="61"/>
      <c r="H171" s="1"/>
      <c r="I171" s="67"/>
      <c r="K171" s="5"/>
      <c r="L171" s="5"/>
    </row>
    <row r="172" spans="1:12" s="3" customFormat="1" x14ac:dyDescent="0.25">
      <c r="A172" s="61"/>
      <c r="B172" s="61"/>
      <c r="C172" s="61"/>
      <c r="D172" s="61"/>
      <c r="E172" s="61"/>
      <c r="F172" s="61"/>
      <c r="G172" s="61"/>
      <c r="H172" s="1"/>
      <c r="I172" s="67"/>
      <c r="K172" s="5"/>
      <c r="L172" s="5"/>
    </row>
    <row r="173" spans="1:12" s="3" customFormat="1" x14ac:dyDescent="0.25">
      <c r="A173" s="61"/>
      <c r="B173" s="61"/>
      <c r="C173" s="61"/>
      <c r="D173" s="61"/>
      <c r="E173" s="61"/>
      <c r="F173" s="61"/>
      <c r="G173" s="61"/>
      <c r="H173" s="1"/>
      <c r="I173" s="67"/>
      <c r="K173" s="5"/>
      <c r="L173" s="5"/>
    </row>
    <row r="174" spans="1:12" s="3" customFormat="1" x14ac:dyDescent="0.25">
      <c r="A174" s="61"/>
      <c r="B174" s="61"/>
      <c r="C174" s="61"/>
      <c r="D174" s="61"/>
      <c r="E174" s="61"/>
      <c r="F174" s="61"/>
      <c r="G174" s="61"/>
      <c r="H174" s="1"/>
      <c r="I174" s="67"/>
      <c r="K174" s="5"/>
      <c r="L174" s="5"/>
    </row>
    <row r="175" spans="1:12" s="3" customFormat="1" x14ac:dyDescent="0.25">
      <c r="A175" s="61"/>
      <c r="B175" s="61"/>
      <c r="C175" s="61"/>
      <c r="D175" s="61"/>
      <c r="E175" s="61"/>
      <c r="F175" s="61"/>
      <c r="G175" s="61"/>
      <c r="H175" s="1"/>
      <c r="I175" s="67"/>
      <c r="K175" s="5"/>
      <c r="L175" s="5"/>
    </row>
    <row r="176" spans="1:12" s="3" customFormat="1" x14ac:dyDescent="0.25">
      <c r="A176" s="61"/>
      <c r="B176" s="61"/>
      <c r="C176" s="61"/>
      <c r="D176" s="61"/>
      <c r="E176" s="61"/>
      <c r="F176" s="61"/>
      <c r="G176" s="61"/>
      <c r="H176" s="1"/>
      <c r="I176" s="67"/>
      <c r="K176" s="5"/>
      <c r="L176" s="5"/>
    </row>
    <row r="177" spans="1:12" s="3" customFormat="1" x14ac:dyDescent="0.25">
      <c r="A177" s="61"/>
      <c r="B177" s="61"/>
      <c r="C177" s="61"/>
      <c r="D177" s="61"/>
      <c r="E177" s="61"/>
      <c r="F177" s="61"/>
      <c r="G177" s="61"/>
      <c r="H177" s="1"/>
      <c r="I177" s="67"/>
      <c r="K177" s="5"/>
      <c r="L177" s="5"/>
    </row>
    <row r="178" spans="1:12" s="3" customFormat="1" x14ac:dyDescent="0.25">
      <c r="A178" s="61"/>
      <c r="B178" s="61"/>
      <c r="C178" s="61"/>
      <c r="D178" s="61"/>
      <c r="E178" s="61"/>
      <c r="F178" s="61"/>
      <c r="G178" s="61"/>
      <c r="H178" s="1"/>
      <c r="I178" s="67"/>
      <c r="K178" s="5"/>
      <c r="L178" s="5"/>
    </row>
    <row r="179" spans="1:12" s="3" customFormat="1" x14ac:dyDescent="0.25">
      <c r="A179" s="61"/>
      <c r="B179" s="61"/>
      <c r="C179" s="61"/>
      <c r="D179" s="61"/>
      <c r="E179" s="61"/>
      <c r="F179" s="61"/>
      <c r="G179" s="61"/>
      <c r="H179" s="1"/>
      <c r="I179" s="67"/>
      <c r="K179" s="5"/>
      <c r="L179" s="5"/>
    </row>
    <row r="180" spans="1:12" s="3" customFormat="1" x14ac:dyDescent="0.25">
      <c r="A180" s="61"/>
      <c r="B180" s="61"/>
      <c r="C180" s="61"/>
      <c r="D180" s="61"/>
      <c r="E180" s="61"/>
      <c r="F180" s="61"/>
      <c r="G180" s="61"/>
      <c r="H180" s="1"/>
      <c r="I180" s="67"/>
      <c r="K180" s="5"/>
      <c r="L180" s="5"/>
    </row>
    <row r="181" spans="1:12" s="3" customFormat="1" x14ac:dyDescent="0.25">
      <c r="A181" s="61"/>
      <c r="B181" s="61"/>
      <c r="C181" s="61"/>
      <c r="D181" s="61"/>
      <c r="E181" s="61"/>
      <c r="F181" s="61"/>
      <c r="G181" s="61"/>
      <c r="H181" s="1"/>
      <c r="I181" s="67"/>
      <c r="K181" s="5"/>
      <c r="L181" s="5"/>
    </row>
    <row r="182" spans="1:12" s="3" customFormat="1" x14ac:dyDescent="0.25">
      <c r="A182" s="61"/>
      <c r="B182" s="61"/>
      <c r="C182" s="61"/>
      <c r="D182" s="61"/>
      <c r="E182" s="61"/>
      <c r="F182" s="61"/>
      <c r="G182" s="61"/>
      <c r="H182" s="1"/>
      <c r="I182" s="67"/>
      <c r="K182" s="5"/>
      <c r="L182" s="5"/>
    </row>
    <row r="183" spans="1:12" s="3" customFormat="1" x14ac:dyDescent="0.25">
      <c r="A183" s="61"/>
      <c r="B183" s="61"/>
      <c r="C183" s="61"/>
      <c r="D183" s="61"/>
      <c r="E183" s="61"/>
      <c r="F183" s="61"/>
      <c r="G183" s="61"/>
      <c r="H183" s="1"/>
      <c r="I183" s="67"/>
      <c r="K183" s="5"/>
      <c r="L183" s="5"/>
    </row>
    <row r="184" spans="1:12" s="3" customFormat="1" x14ac:dyDescent="0.25">
      <c r="A184" s="61"/>
      <c r="B184" s="61"/>
      <c r="C184" s="61"/>
      <c r="D184" s="61"/>
      <c r="E184" s="61"/>
      <c r="F184" s="61"/>
      <c r="G184" s="61"/>
      <c r="H184" s="1"/>
      <c r="I184" s="67"/>
      <c r="K184" s="5"/>
      <c r="L184" s="5"/>
    </row>
    <row r="185" spans="1:12" s="3" customFormat="1" x14ac:dyDescent="0.25">
      <c r="A185" s="61"/>
      <c r="B185" s="61"/>
      <c r="C185" s="61"/>
      <c r="D185" s="61"/>
      <c r="E185" s="61"/>
      <c r="F185" s="61"/>
      <c r="G185" s="61"/>
      <c r="H185" s="1"/>
      <c r="I185" s="67"/>
      <c r="K185" s="5"/>
      <c r="L185" s="5"/>
    </row>
    <row r="186" spans="1:12" s="3" customFormat="1" x14ac:dyDescent="0.25">
      <c r="A186" s="61"/>
      <c r="B186" s="61"/>
      <c r="C186" s="61"/>
      <c r="D186" s="61"/>
      <c r="E186" s="61"/>
      <c r="F186" s="61"/>
      <c r="G186" s="61"/>
      <c r="H186" s="1"/>
      <c r="I186" s="67"/>
      <c r="K186" s="5"/>
      <c r="L186" s="5"/>
    </row>
    <row r="187" spans="1:12" s="3" customFormat="1" x14ac:dyDescent="0.25">
      <c r="A187" s="61"/>
      <c r="B187" s="61"/>
      <c r="C187" s="61"/>
      <c r="D187" s="61"/>
      <c r="E187" s="61"/>
      <c r="F187" s="61"/>
      <c r="G187" s="61"/>
      <c r="H187" s="1"/>
      <c r="I187" s="67"/>
      <c r="K187" s="5"/>
      <c r="L187" s="5"/>
    </row>
    <row r="188" spans="1:12" s="3" customFormat="1" x14ac:dyDescent="0.25">
      <c r="A188" s="61"/>
      <c r="B188" s="61"/>
      <c r="C188" s="61"/>
      <c r="D188" s="61"/>
      <c r="E188" s="61"/>
      <c r="F188" s="61"/>
      <c r="G188" s="61"/>
      <c r="H188" s="1"/>
      <c r="I188" s="67"/>
      <c r="K188" s="5"/>
      <c r="L188" s="5"/>
    </row>
    <row r="189" spans="1:12" s="3" customFormat="1" x14ac:dyDescent="0.25">
      <c r="A189" s="61"/>
      <c r="B189" s="61"/>
      <c r="C189" s="61"/>
      <c r="D189" s="61"/>
      <c r="E189" s="61"/>
      <c r="F189" s="61"/>
      <c r="G189" s="61"/>
      <c r="H189" s="1"/>
      <c r="I189" s="67"/>
      <c r="K189" s="5"/>
      <c r="L189" s="5"/>
    </row>
    <row r="190" spans="1:12" s="3" customFormat="1" x14ac:dyDescent="0.25">
      <c r="A190" s="61"/>
      <c r="B190" s="61"/>
      <c r="C190" s="61"/>
      <c r="D190" s="61"/>
      <c r="E190" s="61"/>
      <c r="F190" s="61"/>
      <c r="G190" s="61"/>
      <c r="H190" s="1"/>
      <c r="I190" s="67"/>
      <c r="K190" s="5"/>
      <c r="L190" s="5"/>
    </row>
    <row r="191" spans="1:12" s="3" customFormat="1" x14ac:dyDescent="0.25">
      <c r="A191" s="61"/>
      <c r="B191" s="61"/>
      <c r="C191" s="61"/>
      <c r="D191" s="61"/>
      <c r="E191" s="61"/>
      <c r="F191" s="61"/>
      <c r="G191" s="61"/>
      <c r="H191" s="1"/>
      <c r="I191" s="67"/>
      <c r="K191" s="5"/>
      <c r="L191" s="5"/>
    </row>
    <row r="192" spans="1:12" s="3" customFormat="1" x14ac:dyDescent="0.25">
      <c r="A192" s="61"/>
      <c r="B192" s="61"/>
      <c r="C192" s="61"/>
      <c r="D192" s="61"/>
      <c r="E192" s="61"/>
      <c r="F192" s="61"/>
      <c r="G192" s="61"/>
      <c r="H192" s="1"/>
      <c r="I192" s="67"/>
      <c r="K192" s="5"/>
      <c r="L192" s="5"/>
    </row>
    <row r="193" spans="1:12" s="3" customFormat="1" x14ac:dyDescent="0.25">
      <c r="A193" s="61"/>
      <c r="B193" s="61"/>
      <c r="C193" s="61"/>
      <c r="D193" s="61"/>
      <c r="E193" s="61"/>
      <c r="F193" s="61"/>
      <c r="G193" s="61"/>
      <c r="H193" s="1"/>
      <c r="I193" s="67"/>
      <c r="K193" s="5"/>
      <c r="L193" s="5"/>
    </row>
    <row r="194" spans="1:12" s="3" customFormat="1" x14ac:dyDescent="0.25">
      <c r="A194" s="61"/>
      <c r="B194" s="61"/>
      <c r="C194" s="61"/>
      <c r="D194" s="61"/>
      <c r="E194" s="61"/>
      <c r="F194" s="61"/>
      <c r="G194" s="61"/>
      <c r="H194" s="1"/>
      <c r="I194" s="67"/>
      <c r="K194" s="5"/>
      <c r="L194" s="5"/>
    </row>
    <row r="195" spans="1:12" s="3" customFormat="1" x14ac:dyDescent="0.25">
      <c r="A195" s="61"/>
      <c r="B195" s="61"/>
      <c r="C195" s="61"/>
      <c r="D195" s="61"/>
      <c r="E195" s="61"/>
      <c r="F195" s="61"/>
      <c r="G195" s="61"/>
      <c r="H195" s="1"/>
      <c r="I195" s="67"/>
      <c r="K195" s="5"/>
      <c r="L195" s="5"/>
    </row>
    <row r="196" spans="1:12" s="3" customFormat="1" x14ac:dyDescent="0.25">
      <c r="A196" s="61"/>
      <c r="B196" s="61"/>
      <c r="C196" s="61"/>
      <c r="D196" s="61"/>
      <c r="E196" s="61"/>
      <c r="F196" s="61"/>
      <c r="G196" s="61"/>
      <c r="H196" s="1"/>
      <c r="I196" s="67"/>
      <c r="K196" s="5"/>
      <c r="L196" s="5"/>
    </row>
    <row r="197" spans="1:12" s="3" customFormat="1" x14ac:dyDescent="0.25">
      <c r="A197" s="61"/>
      <c r="B197" s="61"/>
      <c r="C197" s="61"/>
      <c r="D197" s="61"/>
      <c r="E197" s="61"/>
      <c r="F197" s="61"/>
      <c r="G197" s="61"/>
      <c r="H197" s="1"/>
      <c r="I197" s="67"/>
      <c r="K197" s="5"/>
      <c r="L197" s="5"/>
    </row>
    <row r="198" spans="1:12" s="3" customFormat="1" x14ac:dyDescent="0.25">
      <c r="A198" s="61"/>
      <c r="B198" s="61"/>
      <c r="C198" s="61"/>
      <c r="D198" s="61"/>
      <c r="E198" s="61"/>
      <c r="F198" s="61"/>
      <c r="G198" s="61"/>
      <c r="H198" s="1"/>
      <c r="I198" s="67"/>
      <c r="K198" s="5"/>
      <c r="L198" s="5"/>
    </row>
    <row r="199" spans="1:12" s="3" customFormat="1" x14ac:dyDescent="0.25">
      <c r="A199" s="61"/>
      <c r="B199" s="61"/>
      <c r="C199" s="61"/>
      <c r="D199" s="61"/>
      <c r="E199" s="61"/>
      <c r="F199" s="61"/>
      <c r="G199" s="61"/>
      <c r="H199" s="1"/>
      <c r="I199" s="67"/>
      <c r="K199" s="5"/>
      <c r="L199" s="5"/>
    </row>
    <row r="200" spans="1:12" s="3" customFormat="1" x14ac:dyDescent="0.25">
      <c r="A200" s="61"/>
      <c r="B200" s="61"/>
      <c r="C200" s="61"/>
      <c r="D200" s="61"/>
      <c r="E200" s="61"/>
      <c r="F200" s="61"/>
      <c r="G200" s="61"/>
      <c r="H200" s="1"/>
      <c r="I200" s="67"/>
      <c r="K200" s="5"/>
      <c r="L200" s="5"/>
    </row>
    <row r="201" spans="1:12" s="3" customFormat="1" x14ac:dyDescent="0.25">
      <c r="A201" s="61"/>
      <c r="B201" s="61"/>
      <c r="C201" s="61"/>
      <c r="D201" s="61"/>
      <c r="E201" s="61"/>
      <c r="F201" s="61"/>
      <c r="G201" s="61"/>
      <c r="H201" s="1"/>
      <c r="I201" s="67"/>
      <c r="K201" s="5"/>
      <c r="L201" s="5"/>
    </row>
    <row r="202" spans="1:12" s="3" customFormat="1" x14ac:dyDescent="0.25">
      <c r="A202" s="61"/>
      <c r="B202" s="61"/>
      <c r="C202" s="61"/>
      <c r="D202" s="61"/>
      <c r="E202" s="61"/>
      <c r="F202" s="61"/>
      <c r="G202" s="61"/>
      <c r="H202" s="1"/>
      <c r="I202" s="67"/>
      <c r="K202" s="5"/>
      <c r="L202" s="5"/>
    </row>
    <row r="203" spans="1:12" s="3" customFormat="1" x14ac:dyDescent="0.25">
      <c r="A203" s="61"/>
      <c r="B203" s="61"/>
      <c r="C203" s="61"/>
      <c r="D203" s="61"/>
      <c r="E203" s="61"/>
      <c r="F203" s="61"/>
      <c r="G203" s="61"/>
      <c r="H203" s="1"/>
      <c r="I203" s="67"/>
      <c r="K203" s="5"/>
      <c r="L203" s="5"/>
    </row>
    <row r="204" spans="1:12" s="3" customFormat="1" x14ac:dyDescent="0.25">
      <c r="A204" s="61"/>
      <c r="B204" s="61"/>
      <c r="C204" s="61"/>
      <c r="D204" s="61"/>
      <c r="E204" s="61"/>
      <c r="F204" s="61"/>
      <c r="G204" s="61"/>
      <c r="H204" s="1"/>
      <c r="I204" s="67"/>
      <c r="K204" s="5"/>
      <c r="L204" s="5"/>
    </row>
    <row r="205" spans="1:12" s="3" customFormat="1" x14ac:dyDescent="0.25">
      <c r="A205" s="61"/>
      <c r="B205" s="61"/>
      <c r="C205" s="61"/>
      <c r="D205" s="61"/>
      <c r="E205" s="61"/>
      <c r="F205" s="61"/>
      <c r="G205" s="61"/>
      <c r="H205" s="1"/>
      <c r="I205" s="67"/>
      <c r="K205" s="5"/>
      <c r="L205" s="5"/>
    </row>
    <row r="206" spans="1:12" s="3" customFormat="1" x14ac:dyDescent="0.25">
      <c r="A206" s="61"/>
      <c r="B206" s="61"/>
      <c r="C206" s="61"/>
      <c r="D206" s="61"/>
      <c r="E206" s="61"/>
      <c r="F206" s="61"/>
      <c r="G206" s="61"/>
      <c r="H206" s="1"/>
      <c r="I206" s="67"/>
      <c r="K206" s="5"/>
      <c r="L206" s="5"/>
    </row>
    <row r="207" spans="1:12" s="3" customFormat="1" x14ac:dyDescent="0.25">
      <c r="A207" s="61"/>
      <c r="B207" s="61"/>
      <c r="C207" s="61"/>
      <c r="D207" s="61"/>
      <c r="E207" s="61"/>
      <c r="F207" s="61"/>
      <c r="G207" s="61"/>
      <c r="H207" s="1"/>
      <c r="I207" s="67"/>
      <c r="K207" s="5"/>
      <c r="L207" s="5"/>
    </row>
    <row r="208" spans="1:12" s="3" customFormat="1" x14ac:dyDescent="0.25">
      <c r="A208" s="61"/>
      <c r="B208" s="61"/>
      <c r="C208" s="61"/>
      <c r="D208" s="61"/>
      <c r="E208" s="61"/>
      <c r="F208" s="61"/>
      <c r="G208" s="61"/>
      <c r="H208" s="1"/>
      <c r="I208" s="67"/>
      <c r="K208" s="5"/>
      <c r="L208" s="5"/>
    </row>
    <row r="209" spans="1:12" s="3" customFormat="1" x14ac:dyDescent="0.25">
      <c r="A209" s="61"/>
      <c r="B209" s="61"/>
      <c r="C209" s="61"/>
      <c r="D209" s="61"/>
      <c r="E209" s="61"/>
      <c r="F209" s="61"/>
      <c r="G209" s="61"/>
      <c r="H209" s="1"/>
      <c r="I209" s="67"/>
      <c r="K209" s="5"/>
      <c r="L209" s="5"/>
    </row>
    <row r="210" spans="1:12" s="3" customFormat="1" x14ac:dyDescent="0.25">
      <c r="A210" s="61"/>
      <c r="B210" s="61"/>
      <c r="C210" s="61"/>
      <c r="D210" s="61"/>
      <c r="E210" s="61"/>
      <c r="F210" s="61"/>
      <c r="G210" s="61"/>
      <c r="H210" s="1"/>
      <c r="I210" s="67"/>
      <c r="K210" s="5"/>
      <c r="L210" s="5"/>
    </row>
    <row r="211" spans="1:12" s="3" customFormat="1" x14ac:dyDescent="0.25">
      <c r="A211" s="61"/>
      <c r="B211" s="61"/>
      <c r="C211" s="61"/>
      <c r="D211" s="61"/>
      <c r="E211" s="61"/>
      <c r="F211" s="61"/>
      <c r="G211" s="61"/>
      <c r="H211" s="1"/>
      <c r="I211" s="67"/>
      <c r="K211" s="5"/>
      <c r="L211" s="5"/>
    </row>
    <row r="212" spans="1:12" s="3" customFormat="1" x14ac:dyDescent="0.25">
      <c r="A212" s="61"/>
      <c r="B212" s="61"/>
      <c r="C212" s="61"/>
      <c r="D212" s="61"/>
      <c r="E212" s="61"/>
      <c r="F212" s="61"/>
      <c r="G212" s="61"/>
      <c r="H212" s="1"/>
      <c r="I212" s="67"/>
      <c r="K212" s="5"/>
      <c r="L212" s="5"/>
    </row>
    <row r="213" spans="1:12" s="3" customFormat="1" x14ac:dyDescent="0.25">
      <c r="A213" s="61"/>
      <c r="B213" s="61"/>
      <c r="C213" s="61"/>
      <c r="D213" s="61"/>
      <c r="E213" s="61"/>
      <c r="F213" s="61"/>
      <c r="G213" s="61"/>
      <c r="H213" s="1"/>
      <c r="I213" s="67"/>
      <c r="K213" s="5"/>
      <c r="L213" s="5"/>
    </row>
    <row r="214" spans="1:12" s="3" customFormat="1" x14ac:dyDescent="0.25">
      <c r="A214" s="61"/>
      <c r="B214" s="61"/>
      <c r="C214" s="61"/>
      <c r="D214" s="61"/>
      <c r="E214" s="61"/>
      <c r="F214" s="61"/>
      <c r="G214" s="61"/>
      <c r="H214" s="1"/>
      <c r="I214" s="67"/>
      <c r="K214" s="5"/>
      <c r="L214" s="5"/>
    </row>
    <row r="215" spans="1:12" s="3" customFormat="1" x14ac:dyDescent="0.25">
      <c r="A215" s="61"/>
      <c r="B215" s="61"/>
      <c r="C215" s="61"/>
      <c r="D215" s="61"/>
      <c r="E215" s="61"/>
      <c r="F215" s="61"/>
      <c r="G215" s="61"/>
      <c r="H215" s="1"/>
      <c r="I215" s="67"/>
      <c r="K215" s="5"/>
      <c r="L215" s="5"/>
    </row>
    <row r="216" spans="1:12" s="3" customFormat="1" x14ac:dyDescent="0.25">
      <c r="A216" s="61"/>
      <c r="B216" s="61"/>
      <c r="C216" s="61"/>
      <c r="D216" s="61"/>
      <c r="E216" s="61"/>
      <c r="F216" s="61"/>
      <c r="G216" s="61"/>
      <c r="H216" s="1"/>
      <c r="I216" s="67"/>
      <c r="K216" s="5"/>
      <c r="L216" s="5"/>
    </row>
    <row r="217" spans="1:12" s="3" customFormat="1" x14ac:dyDescent="0.25">
      <c r="A217" s="61"/>
      <c r="B217" s="61"/>
      <c r="C217" s="61"/>
      <c r="D217" s="61"/>
      <c r="E217" s="61"/>
      <c r="F217" s="61"/>
      <c r="G217" s="61"/>
      <c r="H217" s="1"/>
      <c r="I217" s="67"/>
      <c r="K217" s="5"/>
      <c r="L217" s="5"/>
    </row>
    <row r="218" spans="1:12" s="3" customFormat="1" x14ac:dyDescent="0.25">
      <c r="A218" s="61"/>
      <c r="B218" s="61"/>
      <c r="C218" s="61"/>
      <c r="D218" s="61"/>
      <c r="E218" s="61"/>
      <c r="F218" s="61"/>
      <c r="G218" s="61"/>
      <c r="H218" s="1"/>
      <c r="I218" s="67"/>
      <c r="K218" s="5"/>
      <c r="L218" s="5"/>
    </row>
    <row r="219" spans="1:12" s="3" customFormat="1" x14ac:dyDescent="0.25">
      <c r="A219" s="61"/>
      <c r="B219" s="61"/>
      <c r="C219" s="61"/>
      <c r="D219" s="61"/>
      <c r="E219" s="61"/>
      <c r="F219" s="61"/>
      <c r="G219" s="61"/>
      <c r="H219" s="1"/>
      <c r="I219" s="67"/>
      <c r="K219" s="5"/>
      <c r="L219" s="5"/>
    </row>
    <row r="220" spans="1:12" s="3" customFormat="1" x14ac:dyDescent="0.25">
      <c r="A220" s="61"/>
      <c r="B220" s="61"/>
      <c r="C220" s="61"/>
      <c r="D220" s="61"/>
      <c r="E220" s="61"/>
      <c r="F220" s="61"/>
      <c r="G220" s="61"/>
      <c r="H220" s="1"/>
      <c r="I220" s="67"/>
      <c r="K220" s="5"/>
      <c r="L220" s="5"/>
    </row>
    <row r="221" spans="1:12" s="3" customFormat="1" x14ac:dyDescent="0.25">
      <c r="A221" s="61"/>
      <c r="B221" s="61"/>
      <c r="C221" s="61"/>
      <c r="D221" s="61"/>
      <c r="E221" s="61"/>
      <c r="F221" s="61"/>
      <c r="G221" s="61"/>
      <c r="H221" s="1"/>
      <c r="I221" s="67"/>
      <c r="K221" s="5"/>
      <c r="L221" s="5"/>
    </row>
    <row r="222" spans="1:12" s="3" customFormat="1" x14ac:dyDescent="0.25">
      <c r="A222" s="61"/>
      <c r="B222" s="61"/>
      <c r="C222" s="61"/>
      <c r="D222" s="61"/>
      <c r="E222" s="61"/>
      <c r="F222" s="61"/>
      <c r="G222" s="61"/>
      <c r="H222" s="1"/>
      <c r="I222" s="67"/>
      <c r="K222" s="5"/>
      <c r="L222" s="5"/>
    </row>
    <row r="223" spans="1:12" s="3" customFormat="1" x14ac:dyDescent="0.25">
      <c r="A223" s="61"/>
      <c r="B223" s="61"/>
      <c r="C223" s="61"/>
      <c r="D223" s="61"/>
      <c r="E223" s="61"/>
      <c r="F223" s="61"/>
      <c r="G223" s="61"/>
      <c r="H223" s="1"/>
      <c r="I223" s="2"/>
      <c r="K223" s="5"/>
      <c r="L223" s="5"/>
    </row>
    <row r="224" spans="1:12" s="3" customFormat="1" x14ac:dyDescent="0.25">
      <c r="A224" s="61"/>
      <c r="B224" s="61"/>
      <c r="C224" s="61"/>
      <c r="D224" s="61"/>
      <c r="E224" s="61"/>
      <c r="F224" s="61"/>
      <c r="G224" s="61"/>
      <c r="H224" s="1"/>
      <c r="I224" s="2"/>
      <c r="K224" s="5"/>
      <c r="L224" s="5"/>
    </row>
    <row r="225" spans="1:12" s="3" customFormat="1" x14ac:dyDescent="0.25">
      <c r="A225" s="61"/>
      <c r="B225" s="61"/>
      <c r="C225" s="61"/>
      <c r="D225" s="61"/>
      <c r="E225" s="61"/>
      <c r="F225" s="61"/>
      <c r="G225" s="61"/>
      <c r="H225" s="1"/>
      <c r="I225" s="2"/>
      <c r="K225" s="5"/>
      <c r="L225" s="5"/>
    </row>
    <row r="226" spans="1:12" s="3" customFormat="1" x14ac:dyDescent="0.25">
      <c r="A226" s="61"/>
      <c r="B226" s="61"/>
      <c r="C226" s="61"/>
      <c r="D226" s="61"/>
      <c r="E226" s="61"/>
      <c r="F226" s="61"/>
      <c r="G226" s="61"/>
      <c r="H226" s="1"/>
      <c r="I226" s="2"/>
      <c r="K226" s="5"/>
      <c r="L226" s="5"/>
    </row>
    <row r="227" spans="1:12" s="3" customFormat="1" x14ac:dyDescent="0.25">
      <c r="A227" s="61"/>
      <c r="B227" s="61"/>
      <c r="C227" s="61"/>
      <c r="D227" s="61"/>
      <c r="E227" s="61"/>
      <c r="F227" s="61"/>
      <c r="G227" s="61"/>
      <c r="H227" s="1"/>
      <c r="I227" s="2"/>
      <c r="K227" s="5"/>
      <c r="L227" s="5"/>
    </row>
    <row r="228" spans="1:12" s="1" customFormat="1" x14ac:dyDescent="0.25">
      <c r="A228" s="61"/>
      <c r="B228" s="61"/>
      <c r="C228" s="61"/>
      <c r="D228" s="61"/>
      <c r="E228" s="61"/>
      <c r="F228" s="61"/>
      <c r="G228" s="61"/>
      <c r="I228" s="2"/>
      <c r="J228" s="3"/>
      <c r="K228" s="5"/>
      <c r="L228" s="5"/>
    </row>
    <row r="229" spans="1:12" s="1" customFormat="1" x14ac:dyDescent="0.25">
      <c r="A229" s="61"/>
      <c r="B229" s="61"/>
      <c r="C229" s="61"/>
      <c r="D229" s="61"/>
      <c r="E229" s="61"/>
      <c r="F229" s="61"/>
      <c r="G229" s="61"/>
      <c r="I229" s="2"/>
      <c r="J229" s="3"/>
      <c r="K229" s="5"/>
      <c r="L229" s="5"/>
    </row>
    <row r="230" spans="1:12" s="1" customFormat="1" x14ac:dyDescent="0.25">
      <c r="A230" s="61"/>
      <c r="B230" s="61"/>
      <c r="C230" s="61"/>
      <c r="D230" s="61"/>
      <c r="E230" s="61"/>
      <c r="F230" s="61"/>
      <c r="G230" s="61"/>
      <c r="I230" s="2"/>
      <c r="J230" s="3"/>
      <c r="K230" s="5"/>
      <c r="L230" s="5"/>
    </row>
    <row r="231" spans="1:12" s="1" customFormat="1" x14ac:dyDescent="0.25">
      <c r="A231" s="61"/>
      <c r="B231" s="61"/>
      <c r="C231" s="61"/>
      <c r="D231" s="61"/>
      <c r="E231" s="61"/>
      <c r="F231" s="61"/>
      <c r="G231" s="61"/>
      <c r="I231" s="2"/>
      <c r="J231" s="3"/>
      <c r="K231" s="5"/>
      <c r="L231" s="5"/>
    </row>
    <row r="232" spans="1:12" s="1" customFormat="1" x14ac:dyDescent="0.25">
      <c r="A232" s="61"/>
      <c r="B232" s="61"/>
      <c r="C232" s="61"/>
      <c r="D232" s="61"/>
      <c r="E232" s="61"/>
      <c r="F232" s="61"/>
      <c r="G232" s="61"/>
      <c r="I232" s="2"/>
      <c r="J232" s="3"/>
      <c r="K232" s="5"/>
      <c r="L232" s="5"/>
    </row>
    <row r="233" spans="1:12" s="1" customFormat="1" x14ac:dyDescent="0.25">
      <c r="A233" s="61"/>
      <c r="B233" s="61"/>
      <c r="C233" s="61"/>
      <c r="D233" s="61"/>
      <c r="E233" s="61"/>
      <c r="F233" s="61"/>
      <c r="G233" s="61"/>
      <c r="I233" s="2"/>
      <c r="J233" s="3"/>
      <c r="K233" s="5"/>
      <c r="L233" s="5"/>
    </row>
    <row r="234" spans="1:12" s="1" customFormat="1" x14ac:dyDescent="0.25">
      <c r="A234" s="61"/>
      <c r="B234" s="61"/>
      <c r="C234" s="61"/>
      <c r="D234" s="61"/>
      <c r="E234" s="61"/>
      <c r="F234" s="61"/>
      <c r="G234" s="61"/>
      <c r="I234" s="2"/>
      <c r="J234" s="3"/>
      <c r="K234" s="5"/>
      <c r="L234" s="5"/>
    </row>
    <row r="235" spans="1:12" s="1" customFormat="1" x14ac:dyDescent="0.25">
      <c r="A235" s="61"/>
      <c r="B235" s="61"/>
      <c r="C235" s="61"/>
      <c r="D235" s="61"/>
      <c r="E235" s="61"/>
      <c r="F235" s="61"/>
      <c r="G235" s="61"/>
      <c r="I235" s="2"/>
      <c r="J235" s="3"/>
      <c r="K235" s="5"/>
      <c r="L235" s="5"/>
    </row>
    <row r="236" spans="1:12" s="1" customFormat="1" x14ac:dyDescent="0.25">
      <c r="A236" s="61"/>
      <c r="B236" s="61"/>
      <c r="C236" s="61"/>
      <c r="D236" s="61"/>
      <c r="E236" s="61"/>
      <c r="F236" s="61"/>
      <c r="G236" s="61"/>
      <c r="I236" s="2"/>
      <c r="J236" s="3"/>
      <c r="K236" s="5"/>
      <c r="L236" s="5"/>
    </row>
    <row r="237" spans="1:12" s="1" customFormat="1" x14ac:dyDescent="0.25">
      <c r="A237" s="61"/>
      <c r="B237" s="61"/>
      <c r="C237" s="61"/>
      <c r="D237" s="61"/>
      <c r="E237" s="61"/>
      <c r="F237" s="61"/>
      <c r="G237" s="61"/>
      <c r="I237" s="2"/>
      <c r="J237" s="3"/>
      <c r="K237" s="5"/>
      <c r="L237" s="5"/>
    </row>
    <row r="238" spans="1:12" s="1" customFormat="1" x14ac:dyDescent="0.25">
      <c r="A238" s="61"/>
      <c r="B238" s="61"/>
      <c r="C238" s="61"/>
      <c r="D238" s="61"/>
      <c r="E238" s="61"/>
      <c r="F238" s="61"/>
      <c r="G238" s="61"/>
      <c r="I238" s="2"/>
      <c r="J238" s="3"/>
      <c r="K238" s="5"/>
      <c r="L238" s="5"/>
    </row>
    <row r="239" spans="1:12" s="1" customFormat="1" x14ac:dyDescent="0.25">
      <c r="A239" s="61"/>
      <c r="B239" s="61"/>
      <c r="C239" s="61"/>
      <c r="D239" s="61"/>
      <c r="E239" s="61"/>
      <c r="F239" s="61"/>
      <c r="G239" s="61"/>
      <c r="I239" s="2"/>
      <c r="J239" s="3"/>
      <c r="K239" s="5"/>
      <c r="L239" s="5"/>
    </row>
    <row r="240" spans="1:12" s="1" customFormat="1" x14ac:dyDescent="0.25">
      <c r="A240" s="61"/>
      <c r="B240" s="61"/>
      <c r="C240" s="61"/>
      <c r="D240" s="61"/>
      <c r="E240" s="61"/>
      <c r="F240" s="61"/>
      <c r="G240" s="61"/>
      <c r="I240" s="2"/>
      <c r="J240" s="3"/>
      <c r="K240" s="5"/>
      <c r="L240" s="5"/>
    </row>
    <row r="241" spans="1:12" s="1" customFormat="1" x14ac:dyDescent="0.25">
      <c r="A241" s="61"/>
      <c r="B241" s="61"/>
      <c r="C241" s="61"/>
      <c r="D241" s="61"/>
      <c r="E241" s="61"/>
      <c r="F241" s="61"/>
      <c r="G241" s="61"/>
      <c r="I241" s="2"/>
      <c r="J241" s="3"/>
      <c r="K241" s="5"/>
      <c r="L241" s="5"/>
    </row>
    <row r="242" spans="1:12" s="1" customFormat="1" x14ac:dyDescent="0.25">
      <c r="A242" s="61"/>
      <c r="B242" s="61"/>
      <c r="C242" s="61"/>
      <c r="D242" s="61"/>
      <c r="E242" s="61"/>
      <c r="F242" s="61"/>
      <c r="G242" s="61"/>
      <c r="I242" s="2"/>
      <c r="J242" s="3"/>
      <c r="K242" s="5"/>
      <c r="L242" s="5"/>
    </row>
    <row r="243" spans="1:12" s="1" customFormat="1" x14ac:dyDescent="0.25">
      <c r="A243" s="61"/>
      <c r="B243" s="61"/>
      <c r="C243" s="61"/>
      <c r="D243" s="61"/>
      <c r="E243" s="61"/>
      <c r="F243" s="61"/>
      <c r="G243" s="61"/>
      <c r="I243" s="2"/>
      <c r="J243" s="3"/>
      <c r="K243" s="5"/>
      <c r="L243" s="5"/>
    </row>
    <row r="244" spans="1:12" s="1" customFormat="1" x14ac:dyDescent="0.25">
      <c r="A244" s="61"/>
      <c r="B244" s="61"/>
      <c r="C244" s="61"/>
      <c r="D244" s="61"/>
      <c r="E244" s="61"/>
      <c r="F244" s="61"/>
      <c r="G244" s="61"/>
      <c r="I244" s="2"/>
      <c r="J244" s="3"/>
      <c r="K244" s="5"/>
      <c r="L244" s="5"/>
    </row>
    <row r="245" spans="1:12" s="1" customFormat="1" x14ac:dyDescent="0.25">
      <c r="A245" s="61"/>
      <c r="B245" s="61"/>
      <c r="C245" s="61"/>
      <c r="D245" s="61"/>
      <c r="F245" s="61"/>
      <c r="G245" s="61"/>
      <c r="I245" s="2"/>
      <c r="J245" s="3"/>
      <c r="K245" s="5"/>
      <c r="L245" s="5"/>
    </row>
    <row r="246" spans="1:12" s="1" customFormat="1" x14ac:dyDescent="0.25">
      <c r="A246" s="61"/>
      <c r="B246" s="61"/>
      <c r="C246" s="61"/>
      <c r="D246" s="61"/>
      <c r="F246" s="61"/>
      <c r="G246" s="61"/>
      <c r="I246" s="2"/>
      <c r="J246" s="3"/>
      <c r="K246" s="5"/>
      <c r="L246" s="5"/>
    </row>
    <row r="247" spans="1:12" s="1" customFormat="1" x14ac:dyDescent="0.25">
      <c r="A247" s="61"/>
      <c r="B247" s="61"/>
      <c r="C247" s="61"/>
      <c r="D247" s="61"/>
      <c r="F247" s="61"/>
      <c r="G247" s="61"/>
      <c r="I247" s="2"/>
      <c r="J247" s="3"/>
      <c r="K247" s="5"/>
      <c r="L247" s="5"/>
    </row>
    <row r="248" spans="1:12" s="1" customFormat="1" x14ac:dyDescent="0.25">
      <c r="A248" s="61"/>
      <c r="B248" s="61"/>
      <c r="C248" s="61"/>
      <c r="D248" s="61"/>
      <c r="F248" s="61"/>
      <c r="G248" s="61"/>
      <c r="I248" s="2"/>
      <c r="J248" s="3"/>
      <c r="K248" s="5"/>
      <c r="L248" s="5"/>
    </row>
    <row r="249" spans="1:12" s="1" customFormat="1" x14ac:dyDescent="0.25">
      <c r="A249" s="61"/>
      <c r="B249" s="61"/>
      <c r="C249" s="61"/>
      <c r="D249" s="61"/>
      <c r="F249" s="61"/>
      <c r="G249" s="61"/>
      <c r="I249" s="2"/>
      <c r="J249" s="3"/>
      <c r="K249" s="5"/>
      <c r="L249" s="5"/>
    </row>
    <row r="250" spans="1:12" s="1" customFormat="1" x14ac:dyDescent="0.25">
      <c r="A250" s="61"/>
      <c r="B250" s="61"/>
      <c r="C250" s="61"/>
      <c r="D250" s="61"/>
      <c r="F250" s="61"/>
      <c r="G250" s="61"/>
      <c r="I250" s="2"/>
      <c r="J250" s="3"/>
      <c r="K250" s="5"/>
      <c r="L250" s="5"/>
    </row>
    <row r="251" spans="1:12" s="1" customFormat="1" x14ac:dyDescent="0.25">
      <c r="A251" s="61"/>
      <c r="B251" s="61"/>
      <c r="C251" s="61"/>
      <c r="D251" s="61"/>
      <c r="F251" s="61"/>
      <c r="G251" s="61"/>
      <c r="I251" s="2"/>
      <c r="J251" s="3"/>
      <c r="K251" s="5"/>
      <c r="L251" s="5"/>
    </row>
    <row r="252" spans="1:12" s="1" customFormat="1" x14ac:dyDescent="0.25">
      <c r="A252" s="61"/>
      <c r="B252" s="61"/>
      <c r="C252" s="61"/>
      <c r="D252" s="61"/>
      <c r="F252" s="61"/>
      <c r="G252" s="61"/>
      <c r="I252" s="2"/>
      <c r="J252" s="3"/>
      <c r="K252" s="5"/>
      <c r="L252" s="5"/>
    </row>
    <row r="253" spans="1:12" s="1" customFormat="1" x14ac:dyDescent="0.25">
      <c r="A253" s="61"/>
      <c r="B253" s="61"/>
      <c r="C253" s="61"/>
      <c r="D253" s="61"/>
      <c r="F253" s="61"/>
      <c r="G253" s="61"/>
      <c r="I253" s="2"/>
      <c r="J253" s="3"/>
      <c r="K253" s="5"/>
      <c r="L253" s="5"/>
    </row>
    <row r="254" spans="1:12" s="1" customFormat="1" x14ac:dyDescent="0.25">
      <c r="A254" s="61"/>
      <c r="B254" s="61"/>
      <c r="C254" s="61"/>
      <c r="D254" s="61"/>
      <c r="F254" s="61"/>
      <c r="G254" s="61"/>
      <c r="I254" s="2"/>
      <c r="J254" s="3"/>
      <c r="K254" s="5"/>
      <c r="L254" s="5"/>
    </row>
    <row r="255" spans="1:12" s="1" customFormat="1" x14ac:dyDescent="0.25">
      <c r="A255" s="61"/>
      <c r="B255" s="61"/>
      <c r="C255" s="61"/>
      <c r="D255" s="61"/>
      <c r="F255" s="61"/>
      <c r="G255" s="61"/>
      <c r="I255" s="2"/>
      <c r="J255" s="3"/>
      <c r="K255" s="5"/>
      <c r="L255" s="5"/>
    </row>
    <row r="256" spans="1:12" s="1" customFormat="1" x14ac:dyDescent="0.25">
      <c r="A256" s="61"/>
      <c r="B256" s="61"/>
      <c r="C256" s="61"/>
      <c r="D256" s="61"/>
      <c r="F256" s="61"/>
      <c r="G256" s="61"/>
      <c r="I256" s="2"/>
      <c r="J256" s="3"/>
      <c r="K256" s="5"/>
      <c r="L256" s="5"/>
    </row>
    <row r="257" spans="1:12" s="1" customFormat="1" x14ac:dyDescent="0.25">
      <c r="A257" s="61"/>
      <c r="B257" s="61"/>
      <c r="C257" s="61"/>
      <c r="D257" s="61"/>
      <c r="F257" s="61"/>
      <c r="G257" s="61"/>
      <c r="I257" s="2"/>
      <c r="J257" s="3"/>
      <c r="K257" s="5"/>
      <c r="L257" s="5"/>
    </row>
    <row r="258" spans="1:12" s="1" customFormat="1" x14ac:dyDescent="0.25">
      <c r="A258" s="61"/>
      <c r="B258" s="61"/>
      <c r="C258" s="61"/>
      <c r="D258" s="61"/>
      <c r="F258" s="61"/>
      <c r="G258" s="61"/>
      <c r="I258" s="2"/>
      <c r="J258" s="3"/>
      <c r="K258" s="5"/>
      <c r="L258" s="5"/>
    </row>
    <row r="259" spans="1:12" s="1" customFormat="1" x14ac:dyDescent="0.25">
      <c r="A259" s="61"/>
      <c r="B259" s="61"/>
      <c r="C259" s="61"/>
      <c r="D259" s="61"/>
      <c r="G259" s="61"/>
      <c r="I259" s="2"/>
      <c r="J259" s="3"/>
      <c r="K259" s="5"/>
      <c r="L259" s="5"/>
    </row>
    <row r="260" spans="1:12" s="1" customFormat="1" x14ac:dyDescent="0.25">
      <c r="A260" s="61"/>
      <c r="B260" s="61"/>
      <c r="C260" s="61"/>
      <c r="D260" s="61"/>
      <c r="G260" s="61"/>
      <c r="I260" s="2"/>
      <c r="J260" s="3"/>
      <c r="K260" s="5"/>
      <c r="L260" s="5"/>
    </row>
    <row r="261" spans="1:12" s="1" customFormat="1" x14ac:dyDescent="0.25">
      <c r="A261" s="61"/>
      <c r="B261" s="61"/>
      <c r="C261" s="61"/>
      <c r="D261" s="61"/>
      <c r="G261" s="61"/>
      <c r="I261" s="2"/>
      <c r="J261" s="3"/>
      <c r="K261" s="5"/>
      <c r="L261" s="5"/>
    </row>
    <row r="262" spans="1:12" s="1" customFormat="1" x14ac:dyDescent="0.25">
      <c r="A262" s="61"/>
      <c r="B262" s="61"/>
      <c r="C262" s="61"/>
      <c r="D262" s="61"/>
      <c r="G262" s="61"/>
      <c r="I262" s="2"/>
      <c r="J262" s="3"/>
      <c r="K262" s="5"/>
      <c r="L262" s="5"/>
    </row>
    <row r="263" spans="1:12" s="1" customFormat="1" x14ac:dyDescent="0.25">
      <c r="A263" s="61"/>
      <c r="B263" s="61"/>
      <c r="C263" s="61"/>
      <c r="D263" s="61"/>
      <c r="G263" s="61"/>
      <c r="I263" s="2"/>
      <c r="J263" s="3"/>
      <c r="K263" s="5"/>
      <c r="L263" s="5"/>
    </row>
    <row r="264" spans="1:12" s="1" customFormat="1" x14ac:dyDescent="0.25">
      <c r="A264" s="61"/>
      <c r="B264" s="61"/>
      <c r="C264" s="61"/>
      <c r="D264" s="61"/>
      <c r="G264" s="61"/>
      <c r="I264" s="2"/>
      <c r="J264" s="3"/>
      <c r="K264" s="5"/>
      <c r="L264" s="5"/>
    </row>
    <row r="265" spans="1:12" s="1" customFormat="1" x14ac:dyDescent="0.25">
      <c r="A265" s="61"/>
      <c r="B265" s="61"/>
      <c r="C265" s="61"/>
      <c r="D265" s="61"/>
      <c r="G265" s="61"/>
      <c r="I265" s="2"/>
      <c r="J265" s="3"/>
      <c r="K265" s="5"/>
      <c r="L265" s="5"/>
    </row>
    <row r="266" spans="1:12" s="1" customFormat="1" x14ac:dyDescent="0.25">
      <c r="A266" s="61"/>
      <c r="B266" s="61"/>
      <c r="C266" s="61"/>
      <c r="D266" s="61"/>
      <c r="G266" s="61"/>
      <c r="I266" s="2"/>
      <c r="J266" s="3"/>
      <c r="K266" s="5"/>
      <c r="L266" s="5"/>
    </row>
    <row r="267" spans="1:12" s="1" customFormat="1" x14ac:dyDescent="0.25">
      <c r="A267" s="61"/>
      <c r="B267" s="61"/>
      <c r="C267" s="61"/>
      <c r="D267" s="61"/>
      <c r="G267" s="61"/>
      <c r="I267" s="2"/>
      <c r="J267" s="3"/>
      <c r="K267" s="5"/>
      <c r="L267" s="5"/>
    </row>
    <row r="268" spans="1:12" s="1" customFormat="1" x14ac:dyDescent="0.25">
      <c r="A268" s="61"/>
      <c r="B268" s="61"/>
      <c r="C268" s="61"/>
      <c r="D268" s="61"/>
      <c r="G268" s="61"/>
      <c r="I268" s="2"/>
      <c r="J268" s="3"/>
      <c r="K268" s="5"/>
      <c r="L268" s="5"/>
    </row>
    <row r="269" spans="1:12" s="1" customFormat="1" x14ac:dyDescent="0.25">
      <c r="A269" s="61"/>
      <c r="B269" s="61"/>
      <c r="C269" s="61"/>
      <c r="D269" s="61"/>
      <c r="G269" s="61"/>
      <c r="I269" s="2"/>
      <c r="J269" s="3"/>
      <c r="K269" s="5"/>
      <c r="L269" s="5"/>
    </row>
    <row r="270" spans="1:12" s="1" customFormat="1" x14ac:dyDescent="0.25">
      <c r="A270" s="61"/>
      <c r="B270" s="61"/>
      <c r="C270" s="61"/>
      <c r="D270" s="61"/>
      <c r="G270" s="61"/>
      <c r="I270" s="2"/>
      <c r="J270" s="3"/>
      <c r="K270" s="5"/>
      <c r="L270" s="5"/>
    </row>
    <row r="271" spans="1:12" s="1" customFormat="1" x14ac:dyDescent="0.25">
      <c r="A271" s="61"/>
      <c r="B271" s="61"/>
      <c r="C271" s="61"/>
      <c r="D271" s="61"/>
      <c r="G271" s="61"/>
      <c r="I271" s="2"/>
      <c r="J271" s="3"/>
      <c r="K271" s="5"/>
      <c r="L271" s="5"/>
    </row>
    <row r="272" spans="1:12" s="1" customFormat="1" x14ac:dyDescent="0.25">
      <c r="A272" s="61"/>
      <c r="B272" s="61"/>
      <c r="C272" s="61"/>
      <c r="D272" s="61"/>
      <c r="G272" s="61"/>
      <c r="I272" s="2"/>
      <c r="J272" s="3"/>
      <c r="K272" s="5"/>
      <c r="L272" s="5"/>
    </row>
    <row r="273" spans="1:12" s="1" customFormat="1" x14ac:dyDescent="0.25">
      <c r="A273" s="61"/>
      <c r="B273" s="61"/>
      <c r="C273" s="61"/>
      <c r="D273" s="61"/>
      <c r="G273" s="61"/>
      <c r="I273" s="2"/>
      <c r="J273" s="3"/>
      <c r="K273" s="5"/>
      <c r="L273" s="5"/>
    </row>
    <row r="274" spans="1:12" s="1" customFormat="1" x14ac:dyDescent="0.25">
      <c r="A274" s="61"/>
      <c r="B274" s="61"/>
      <c r="C274" s="61"/>
      <c r="D274" s="61"/>
      <c r="G274" s="61"/>
      <c r="I274" s="2"/>
      <c r="J274" s="3"/>
      <c r="K274" s="5"/>
      <c r="L274" s="5"/>
    </row>
    <row r="275" spans="1:12" s="1" customFormat="1" x14ac:dyDescent="0.25">
      <c r="A275" s="61"/>
      <c r="B275" s="61"/>
      <c r="C275" s="61"/>
      <c r="D275" s="61"/>
      <c r="G275" s="61"/>
      <c r="I275" s="2"/>
      <c r="J275" s="3"/>
      <c r="K275" s="5"/>
      <c r="L275" s="5"/>
    </row>
    <row r="276" spans="1:12" s="1" customFormat="1" x14ac:dyDescent="0.25">
      <c r="A276" s="61"/>
      <c r="B276" s="61"/>
      <c r="C276" s="61"/>
      <c r="D276" s="61"/>
      <c r="G276" s="61"/>
      <c r="I276" s="2"/>
      <c r="J276" s="3"/>
      <c r="K276" s="5"/>
      <c r="L276" s="5"/>
    </row>
    <row r="277" spans="1:12" s="1" customFormat="1" x14ac:dyDescent="0.25">
      <c r="A277" s="61"/>
      <c r="B277" s="61"/>
      <c r="C277" s="61"/>
      <c r="D277" s="61"/>
      <c r="G277" s="61"/>
      <c r="I277" s="2"/>
      <c r="J277" s="3"/>
      <c r="K277" s="5"/>
      <c r="L277" s="5"/>
    </row>
    <row r="278" spans="1:12" s="1" customFormat="1" x14ac:dyDescent="0.25">
      <c r="A278" s="61"/>
      <c r="B278" s="61"/>
      <c r="C278" s="61"/>
      <c r="D278" s="61"/>
      <c r="G278" s="61"/>
      <c r="I278" s="2"/>
      <c r="J278" s="3"/>
      <c r="K278" s="5"/>
      <c r="L278" s="5"/>
    </row>
    <row r="279" spans="1:12" s="1" customFormat="1" x14ac:dyDescent="0.25">
      <c r="A279" s="61"/>
      <c r="B279" s="61"/>
      <c r="C279" s="61"/>
      <c r="D279" s="61"/>
      <c r="G279" s="61"/>
      <c r="I279" s="2"/>
      <c r="J279" s="3"/>
      <c r="K279" s="5"/>
      <c r="L279" s="5"/>
    </row>
    <row r="280" spans="1:12" s="1" customFormat="1" x14ac:dyDescent="0.25">
      <c r="A280" s="61"/>
      <c r="B280" s="61"/>
      <c r="C280" s="61"/>
      <c r="D280" s="61"/>
      <c r="G280" s="61"/>
      <c r="I280" s="2"/>
      <c r="J280" s="3"/>
      <c r="K280" s="5"/>
      <c r="L280" s="5"/>
    </row>
    <row r="281" spans="1:12" s="1" customFormat="1" x14ac:dyDescent="0.25">
      <c r="A281" s="61"/>
      <c r="B281" s="61"/>
      <c r="C281" s="61"/>
      <c r="D281" s="61"/>
      <c r="G281" s="61"/>
      <c r="I281" s="2"/>
      <c r="J281" s="3"/>
      <c r="K281" s="5"/>
      <c r="L281" s="5"/>
    </row>
    <row r="282" spans="1:12" s="1" customFormat="1" x14ac:dyDescent="0.25">
      <c r="A282" s="61"/>
      <c r="B282" s="61"/>
      <c r="C282" s="61"/>
      <c r="D282" s="61"/>
      <c r="G282" s="61"/>
      <c r="I282" s="2"/>
      <c r="J282" s="3"/>
      <c r="K282" s="5"/>
      <c r="L282" s="5"/>
    </row>
    <row r="283" spans="1:12" s="1" customFormat="1" x14ac:dyDescent="0.25">
      <c r="A283" s="61"/>
      <c r="B283" s="61"/>
      <c r="C283" s="61"/>
      <c r="D283" s="61"/>
      <c r="G283" s="61"/>
      <c r="I283" s="2"/>
      <c r="J283" s="3"/>
      <c r="K283" s="5"/>
      <c r="L283" s="5"/>
    </row>
    <row r="284" spans="1:12" s="1" customFormat="1" x14ac:dyDescent="0.25">
      <c r="A284" s="61"/>
      <c r="B284" s="61"/>
      <c r="C284" s="61"/>
      <c r="D284" s="61"/>
      <c r="G284" s="61"/>
      <c r="I284" s="2"/>
      <c r="J284" s="3"/>
      <c r="K284" s="5"/>
      <c r="L284" s="5"/>
    </row>
    <row r="285" spans="1:12" s="1" customFormat="1" x14ac:dyDescent="0.25">
      <c r="A285" s="61"/>
      <c r="B285" s="61"/>
      <c r="C285" s="61"/>
      <c r="D285" s="61"/>
      <c r="G285" s="61"/>
      <c r="I285" s="2"/>
      <c r="J285" s="3"/>
      <c r="K285" s="5"/>
      <c r="L285" s="5"/>
    </row>
    <row r="286" spans="1:12" s="1" customFormat="1" x14ac:dyDescent="0.25">
      <c r="A286" s="61"/>
      <c r="B286" s="61"/>
      <c r="C286" s="61"/>
      <c r="D286" s="61"/>
      <c r="G286" s="61"/>
      <c r="I286" s="2"/>
      <c r="J286" s="3"/>
      <c r="K286" s="5"/>
      <c r="L286" s="5"/>
    </row>
    <row r="287" spans="1:12" s="1" customFormat="1" x14ac:dyDescent="0.25">
      <c r="A287" s="61"/>
      <c r="B287" s="61"/>
      <c r="C287" s="61"/>
      <c r="D287" s="61"/>
      <c r="G287" s="61"/>
      <c r="I287" s="2"/>
      <c r="J287" s="3"/>
      <c r="K287" s="5"/>
      <c r="L287" s="5"/>
    </row>
    <row r="288" spans="1:12" s="1" customFormat="1" x14ac:dyDescent="0.25">
      <c r="A288" s="61"/>
      <c r="B288" s="61"/>
      <c r="C288" s="61"/>
      <c r="D288" s="61"/>
      <c r="G288" s="61"/>
      <c r="I288" s="2"/>
      <c r="J288" s="3"/>
      <c r="K288" s="5"/>
      <c r="L288" s="5"/>
    </row>
    <row r="289" spans="1:12" s="1" customFormat="1" x14ac:dyDescent="0.25">
      <c r="A289" s="61"/>
      <c r="B289" s="61"/>
      <c r="C289" s="61"/>
      <c r="D289" s="61"/>
      <c r="G289" s="61"/>
      <c r="I289" s="2"/>
      <c r="J289" s="3"/>
      <c r="K289" s="5"/>
      <c r="L289" s="5"/>
    </row>
    <row r="290" spans="1:12" s="1" customFormat="1" x14ac:dyDescent="0.25">
      <c r="A290" s="61"/>
      <c r="B290" s="61"/>
      <c r="C290" s="61"/>
      <c r="D290" s="61"/>
      <c r="G290" s="61"/>
      <c r="I290" s="2"/>
      <c r="J290" s="3"/>
      <c r="K290" s="5"/>
      <c r="L290" s="5"/>
    </row>
    <row r="291" spans="1:12" s="1" customFormat="1" x14ac:dyDescent="0.25">
      <c r="A291" s="61"/>
      <c r="B291" s="61"/>
      <c r="C291" s="61"/>
      <c r="D291" s="61"/>
      <c r="G291" s="61"/>
      <c r="I291" s="2"/>
      <c r="J291" s="3"/>
      <c r="K291" s="5"/>
      <c r="L291" s="5"/>
    </row>
    <row r="292" spans="1:12" s="1" customFormat="1" x14ac:dyDescent="0.25">
      <c r="A292" s="61"/>
      <c r="B292" s="61"/>
      <c r="C292" s="61"/>
      <c r="D292" s="61"/>
      <c r="G292" s="61"/>
      <c r="I292" s="2"/>
      <c r="J292" s="3"/>
      <c r="K292" s="5"/>
      <c r="L292" s="5"/>
    </row>
    <row r="293" spans="1:12" s="1" customFormat="1" x14ac:dyDescent="0.25">
      <c r="A293" s="61"/>
      <c r="B293" s="61"/>
      <c r="C293" s="61"/>
      <c r="D293" s="61"/>
      <c r="G293" s="61"/>
      <c r="I293" s="2"/>
      <c r="J293" s="3"/>
      <c r="K293" s="5"/>
      <c r="L293" s="5"/>
    </row>
    <row r="294" spans="1:12" s="1" customFormat="1" x14ac:dyDescent="0.25">
      <c r="A294" s="61"/>
      <c r="B294" s="61"/>
      <c r="C294" s="61"/>
      <c r="D294" s="61"/>
      <c r="G294" s="61"/>
      <c r="I294" s="2"/>
      <c r="J294" s="3"/>
      <c r="K294" s="5"/>
      <c r="L294" s="5"/>
    </row>
    <row r="295" spans="1:12" s="1" customFormat="1" x14ac:dyDescent="0.25">
      <c r="A295" s="61"/>
      <c r="B295" s="61"/>
      <c r="C295" s="61"/>
      <c r="D295" s="61"/>
      <c r="G295" s="61"/>
      <c r="I295" s="2"/>
      <c r="J295" s="3"/>
      <c r="K295" s="5"/>
      <c r="L295" s="5"/>
    </row>
    <row r="296" spans="1:12" s="1" customFormat="1" x14ac:dyDescent="0.25">
      <c r="A296" s="61"/>
      <c r="B296" s="61"/>
      <c r="C296" s="61"/>
      <c r="D296" s="61"/>
      <c r="G296" s="61"/>
      <c r="I296" s="2"/>
      <c r="J296" s="3"/>
      <c r="K296" s="5"/>
      <c r="L296" s="5"/>
    </row>
    <row r="297" spans="1:12" s="1" customFormat="1" x14ac:dyDescent="0.25">
      <c r="A297" s="61"/>
      <c r="B297" s="61"/>
      <c r="C297" s="61"/>
      <c r="D297" s="61"/>
      <c r="G297" s="61"/>
      <c r="I297" s="2"/>
      <c r="J297" s="3"/>
      <c r="K297" s="5"/>
      <c r="L297" s="5"/>
    </row>
    <row r="298" spans="1:12" s="1" customFormat="1" x14ac:dyDescent="0.25">
      <c r="A298" s="61"/>
      <c r="B298" s="61"/>
      <c r="C298" s="61"/>
      <c r="D298" s="61"/>
      <c r="G298" s="61"/>
      <c r="I298" s="2"/>
      <c r="J298" s="3"/>
      <c r="K298" s="5"/>
      <c r="L298" s="5"/>
    </row>
    <row r="299" spans="1:12" s="1" customFormat="1" x14ac:dyDescent="0.25">
      <c r="A299" s="61"/>
      <c r="B299" s="61"/>
      <c r="C299" s="61"/>
      <c r="D299" s="61"/>
      <c r="G299" s="61"/>
      <c r="I299" s="2"/>
      <c r="J299" s="3"/>
      <c r="K299" s="5"/>
      <c r="L299" s="5"/>
    </row>
    <row r="300" spans="1:12" s="1" customFormat="1" x14ac:dyDescent="0.25">
      <c r="A300" s="61"/>
      <c r="B300" s="61"/>
      <c r="C300" s="61"/>
      <c r="D300" s="61"/>
      <c r="G300" s="61"/>
      <c r="I300" s="2"/>
      <c r="J300" s="3"/>
      <c r="K300" s="5"/>
      <c r="L300" s="5"/>
    </row>
    <row r="301" spans="1:12" s="1" customFormat="1" x14ac:dyDescent="0.25">
      <c r="A301" s="61"/>
      <c r="B301" s="61"/>
      <c r="C301" s="61"/>
      <c r="D301" s="61"/>
      <c r="G301" s="61"/>
      <c r="I301" s="2"/>
      <c r="J301" s="3"/>
      <c r="K301" s="5"/>
      <c r="L301" s="5"/>
    </row>
    <row r="302" spans="1:12" s="1" customFormat="1" x14ac:dyDescent="0.25">
      <c r="A302" s="61"/>
      <c r="B302" s="61"/>
      <c r="C302" s="61"/>
      <c r="D302" s="61"/>
      <c r="G302" s="61"/>
      <c r="I302" s="2"/>
      <c r="J302" s="3"/>
      <c r="K302" s="5"/>
      <c r="L302" s="5"/>
    </row>
    <row r="303" spans="1:12" s="1" customFormat="1" x14ac:dyDescent="0.25">
      <c r="A303" s="61"/>
      <c r="B303" s="61"/>
      <c r="C303" s="61"/>
      <c r="D303" s="61"/>
      <c r="G303" s="61"/>
      <c r="I303" s="2"/>
      <c r="J303" s="3"/>
      <c r="K303" s="5"/>
      <c r="L303" s="5"/>
    </row>
    <row r="304" spans="1:12" s="1" customFormat="1" x14ac:dyDescent="0.25">
      <c r="A304" s="61"/>
      <c r="B304" s="61"/>
      <c r="C304" s="61"/>
      <c r="D304" s="61"/>
      <c r="G304" s="61"/>
      <c r="I304" s="2"/>
      <c r="J304" s="3"/>
      <c r="K304" s="5"/>
      <c r="L304" s="5"/>
    </row>
    <row r="305" spans="1:12" s="1" customFormat="1" x14ac:dyDescent="0.25">
      <c r="A305" s="61"/>
      <c r="B305" s="61"/>
      <c r="C305" s="61"/>
      <c r="D305" s="61"/>
      <c r="G305" s="61"/>
      <c r="I305" s="2"/>
      <c r="J305" s="3"/>
      <c r="K305" s="5"/>
      <c r="L305" s="5"/>
    </row>
    <row r="306" spans="1:12" s="1" customFormat="1" x14ac:dyDescent="0.25">
      <c r="A306" s="61"/>
      <c r="B306" s="61"/>
      <c r="C306" s="61"/>
      <c r="D306" s="61"/>
      <c r="G306" s="61"/>
      <c r="I306" s="2"/>
      <c r="J306" s="3"/>
      <c r="K306" s="5"/>
      <c r="L306" s="5"/>
    </row>
    <row r="307" spans="1:12" s="1" customFormat="1" x14ac:dyDescent="0.25">
      <c r="A307" s="61"/>
      <c r="B307" s="61"/>
      <c r="C307" s="61"/>
      <c r="D307" s="61"/>
      <c r="G307" s="61"/>
      <c r="I307" s="2"/>
      <c r="J307" s="3"/>
      <c r="K307" s="5"/>
      <c r="L307" s="5"/>
    </row>
    <row r="308" spans="1:12" s="1" customFormat="1" x14ac:dyDescent="0.25">
      <c r="A308" s="61"/>
      <c r="B308" s="61"/>
      <c r="C308" s="61"/>
      <c r="D308" s="61"/>
      <c r="G308" s="61"/>
      <c r="I308" s="2"/>
      <c r="J308" s="3"/>
      <c r="K308" s="5"/>
      <c r="L308" s="5"/>
    </row>
    <row r="309" spans="1:12" s="1" customFormat="1" x14ac:dyDescent="0.25">
      <c r="A309" s="61"/>
      <c r="B309" s="61"/>
      <c r="C309" s="61"/>
      <c r="D309" s="61"/>
      <c r="G309" s="61"/>
      <c r="I309" s="2"/>
      <c r="J309" s="3"/>
      <c r="K309" s="5"/>
      <c r="L309" s="5"/>
    </row>
    <row r="310" spans="1:12" s="1" customFormat="1" x14ac:dyDescent="0.25">
      <c r="A310" s="61"/>
      <c r="B310" s="61"/>
      <c r="C310" s="61"/>
      <c r="D310" s="61"/>
      <c r="G310" s="61"/>
      <c r="I310" s="2"/>
      <c r="J310" s="3"/>
      <c r="K310" s="5"/>
      <c r="L310" s="5"/>
    </row>
    <row r="311" spans="1:12" s="1" customFormat="1" x14ac:dyDescent="0.25">
      <c r="A311" s="61"/>
      <c r="B311" s="61"/>
      <c r="C311" s="61"/>
      <c r="D311" s="61"/>
      <c r="G311" s="61"/>
      <c r="I311" s="2"/>
      <c r="J311" s="3"/>
      <c r="K311" s="5"/>
      <c r="L311" s="5"/>
    </row>
    <row r="312" spans="1:12" s="1" customFormat="1" x14ac:dyDescent="0.25">
      <c r="A312" s="61"/>
      <c r="B312" s="61"/>
      <c r="C312" s="61"/>
      <c r="D312" s="61"/>
      <c r="G312" s="61"/>
      <c r="I312" s="2"/>
      <c r="J312" s="3"/>
      <c r="K312" s="5"/>
      <c r="L312" s="5"/>
    </row>
    <row r="313" spans="1:12" s="1" customFormat="1" x14ac:dyDescent="0.25">
      <c r="A313" s="61"/>
      <c r="B313" s="61"/>
      <c r="C313" s="61"/>
      <c r="D313" s="61"/>
      <c r="G313" s="61"/>
      <c r="I313" s="2"/>
      <c r="J313" s="3"/>
      <c r="K313" s="5"/>
      <c r="L313" s="5"/>
    </row>
    <row r="314" spans="1:12" s="1" customFormat="1" x14ac:dyDescent="0.25">
      <c r="A314" s="61"/>
      <c r="B314" s="61"/>
      <c r="C314" s="61"/>
      <c r="D314" s="61"/>
      <c r="G314" s="61"/>
      <c r="I314" s="2"/>
      <c r="J314" s="3"/>
      <c r="K314" s="5"/>
      <c r="L314" s="5"/>
    </row>
    <row r="315" spans="1:12" s="1" customFormat="1" x14ac:dyDescent="0.25">
      <c r="A315" s="61"/>
      <c r="B315" s="61"/>
      <c r="C315" s="61"/>
      <c r="D315" s="61"/>
      <c r="G315" s="61"/>
      <c r="I315" s="2"/>
      <c r="J315" s="3"/>
      <c r="K315" s="5"/>
      <c r="L315" s="5"/>
    </row>
    <row r="316" spans="1:12" s="1" customFormat="1" x14ac:dyDescent="0.25">
      <c r="A316" s="61"/>
      <c r="B316" s="61"/>
      <c r="C316" s="61"/>
      <c r="D316" s="61"/>
      <c r="G316" s="61"/>
      <c r="I316" s="2"/>
      <c r="J316" s="3"/>
      <c r="K316" s="5"/>
      <c r="L316" s="5"/>
    </row>
    <row r="317" spans="1:12" s="1" customFormat="1" x14ac:dyDescent="0.25">
      <c r="A317" s="61"/>
      <c r="B317" s="61"/>
      <c r="C317" s="61"/>
      <c r="D317" s="61"/>
      <c r="G317" s="61"/>
      <c r="I317" s="2"/>
      <c r="J317" s="3"/>
      <c r="K317" s="5"/>
      <c r="L317" s="5"/>
    </row>
    <row r="318" spans="1:12" s="1" customFormat="1" x14ac:dyDescent="0.25">
      <c r="A318" s="61"/>
      <c r="B318" s="61"/>
      <c r="C318" s="61"/>
      <c r="D318" s="61"/>
      <c r="G318" s="61"/>
      <c r="I318" s="2"/>
      <c r="J318" s="3"/>
      <c r="K318" s="5"/>
      <c r="L318" s="5"/>
    </row>
    <row r="319" spans="1:12" s="1" customFormat="1" x14ac:dyDescent="0.25">
      <c r="A319" s="61"/>
      <c r="B319" s="61"/>
      <c r="C319" s="61"/>
      <c r="D319" s="61"/>
      <c r="G319" s="61"/>
      <c r="I319" s="2"/>
      <c r="J319" s="3"/>
      <c r="K319" s="5"/>
      <c r="L319" s="5"/>
    </row>
    <row r="320" spans="1:12" s="1" customFormat="1" x14ac:dyDescent="0.25">
      <c r="A320" s="61"/>
      <c r="B320" s="61"/>
      <c r="C320" s="61"/>
      <c r="D320" s="61"/>
      <c r="G320" s="61"/>
      <c r="I320" s="2"/>
      <c r="J320" s="3"/>
      <c r="K320" s="5"/>
      <c r="L320" s="5"/>
    </row>
    <row r="321" spans="2:12" s="1" customFormat="1" x14ac:dyDescent="0.25">
      <c r="B321" s="61"/>
      <c r="C321" s="61"/>
      <c r="D321" s="61"/>
      <c r="G321" s="61"/>
      <c r="I321" s="2"/>
      <c r="J321" s="3"/>
      <c r="K321" s="5"/>
      <c r="L321" s="5"/>
    </row>
    <row r="322" spans="2:12" s="1" customFormat="1" x14ac:dyDescent="0.25">
      <c r="B322" s="61"/>
      <c r="C322" s="61"/>
      <c r="D322" s="61"/>
      <c r="G322" s="61"/>
      <c r="I322" s="2"/>
      <c r="J322" s="3"/>
      <c r="K322" s="5"/>
      <c r="L322" s="5"/>
    </row>
    <row r="323" spans="2:12" s="1" customFormat="1" x14ac:dyDescent="0.25">
      <c r="B323" s="61"/>
      <c r="C323" s="61"/>
      <c r="D323" s="61"/>
      <c r="G323" s="61"/>
      <c r="I323" s="2"/>
      <c r="J323" s="3"/>
      <c r="K323" s="5"/>
      <c r="L323" s="5"/>
    </row>
    <row r="324" spans="2:12" s="1" customFormat="1" x14ac:dyDescent="0.25">
      <c r="B324" s="61"/>
      <c r="C324" s="61"/>
      <c r="D324" s="61"/>
      <c r="G324" s="61"/>
      <c r="I324" s="2"/>
      <c r="J324" s="3"/>
      <c r="K324" s="5"/>
      <c r="L324" s="5"/>
    </row>
    <row r="325" spans="2:12" s="1" customFormat="1" x14ac:dyDescent="0.25">
      <c r="B325" s="61"/>
      <c r="C325" s="61"/>
      <c r="D325" s="61"/>
      <c r="G325" s="61"/>
      <c r="I325" s="2"/>
      <c r="J325" s="3"/>
      <c r="K325" s="5"/>
      <c r="L325" s="5"/>
    </row>
    <row r="326" spans="2:12" s="1" customFormat="1" x14ac:dyDescent="0.25">
      <c r="B326" s="61"/>
      <c r="C326" s="61"/>
      <c r="D326" s="61"/>
      <c r="G326" s="61"/>
      <c r="I326" s="2"/>
      <c r="J326" s="3"/>
      <c r="K326" s="5"/>
      <c r="L326" s="5"/>
    </row>
    <row r="327" spans="2:12" s="1" customFormat="1" x14ac:dyDescent="0.25">
      <c r="B327" s="61"/>
      <c r="C327" s="61"/>
      <c r="D327" s="61"/>
      <c r="G327" s="61"/>
      <c r="I327" s="2"/>
      <c r="J327" s="3"/>
      <c r="K327" s="5"/>
      <c r="L327" s="5"/>
    </row>
    <row r="328" spans="2:12" s="1" customFormat="1" x14ac:dyDescent="0.25">
      <c r="B328" s="61"/>
      <c r="C328" s="61"/>
      <c r="D328" s="61"/>
      <c r="G328" s="61"/>
      <c r="I328" s="2"/>
      <c r="J328" s="3"/>
      <c r="K328" s="5"/>
      <c r="L328" s="5"/>
    </row>
    <row r="329" spans="2:12" s="1" customFormat="1" x14ac:dyDescent="0.25">
      <c r="B329" s="61"/>
      <c r="C329" s="61"/>
      <c r="D329" s="61"/>
      <c r="G329" s="61"/>
      <c r="I329" s="2"/>
      <c r="J329" s="3"/>
      <c r="K329" s="5"/>
      <c r="L329" s="5"/>
    </row>
    <row r="330" spans="2:12" s="1" customFormat="1" x14ac:dyDescent="0.25">
      <c r="B330" s="61"/>
      <c r="C330" s="61"/>
      <c r="D330" s="61"/>
      <c r="G330" s="61"/>
      <c r="I330" s="2"/>
      <c r="J330" s="3"/>
      <c r="K330" s="5"/>
      <c r="L330" s="5"/>
    </row>
    <row r="331" spans="2:12" s="1" customFormat="1" x14ac:dyDescent="0.25">
      <c r="B331" s="61"/>
      <c r="C331" s="61"/>
      <c r="D331" s="61"/>
      <c r="G331" s="61"/>
      <c r="I331" s="2"/>
      <c r="J331" s="3"/>
      <c r="K331" s="5"/>
      <c r="L331" s="5"/>
    </row>
    <row r="332" spans="2:12" s="1" customFormat="1" x14ac:dyDescent="0.25">
      <c r="B332" s="61"/>
      <c r="C332" s="61"/>
      <c r="G332" s="61"/>
      <c r="I332" s="2"/>
      <c r="J332" s="3"/>
      <c r="K332" s="5"/>
      <c r="L332" s="5"/>
    </row>
    <row r="333" spans="2:12" s="1" customFormat="1" x14ac:dyDescent="0.25">
      <c r="B333" s="61"/>
      <c r="C333" s="61"/>
      <c r="G333" s="61"/>
      <c r="I333" s="2"/>
      <c r="J333" s="3"/>
      <c r="K333" s="5"/>
      <c r="L333" s="5"/>
    </row>
    <row r="334" spans="2:12" s="1" customFormat="1" x14ac:dyDescent="0.25">
      <c r="B334" s="61"/>
      <c r="C334" s="61"/>
      <c r="G334" s="61"/>
      <c r="I334" s="2"/>
      <c r="J334" s="3"/>
      <c r="K334" s="5"/>
      <c r="L334" s="5"/>
    </row>
    <row r="335" spans="2:12" s="1" customFormat="1" x14ac:dyDescent="0.25">
      <c r="B335" s="61"/>
      <c r="C335" s="61"/>
      <c r="G335" s="61"/>
      <c r="I335" s="2"/>
      <c r="J335" s="3"/>
      <c r="K335" s="5"/>
      <c r="L335" s="5"/>
    </row>
    <row r="336" spans="2:12" s="1" customFormat="1" x14ac:dyDescent="0.25">
      <c r="B336" s="61"/>
      <c r="C336" s="61"/>
      <c r="G336" s="61"/>
      <c r="I336" s="2"/>
      <c r="J336" s="3"/>
      <c r="K336" s="5"/>
      <c r="L336" s="5"/>
    </row>
    <row r="337" spans="2:12" s="1" customFormat="1" x14ac:dyDescent="0.25">
      <c r="B337" s="61"/>
      <c r="C337" s="61"/>
      <c r="G337" s="61"/>
      <c r="I337" s="2"/>
      <c r="J337" s="3"/>
      <c r="K337" s="5"/>
      <c r="L337" s="5"/>
    </row>
    <row r="338" spans="2:12" s="1" customFormat="1" x14ac:dyDescent="0.25">
      <c r="B338" s="61"/>
      <c r="C338" s="61"/>
      <c r="G338" s="61"/>
      <c r="I338" s="2"/>
      <c r="J338" s="3"/>
      <c r="K338" s="5"/>
      <c r="L338" s="5"/>
    </row>
    <row r="339" spans="2:12" s="1" customFormat="1" x14ac:dyDescent="0.25">
      <c r="B339" s="61"/>
      <c r="C339" s="61"/>
      <c r="G339" s="61"/>
      <c r="I339" s="2"/>
      <c r="J339" s="3"/>
      <c r="K339" s="5"/>
      <c r="L339" s="5"/>
    </row>
    <row r="340" spans="2:12" s="1" customFormat="1" x14ac:dyDescent="0.25">
      <c r="B340" s="61"/>
      <c r="C340" s="61"/>
      <c r="G340" s="61"/>
      <c r="I340" s="2"/>
      <c r="J340" s="3"/>
      <c r="K340" s="5"/>
      <c r="L340" s="5"/>
    </row>
    <row r="341" spans="2:12" s="1" customFormat="1" x14ac:dyDescent="0.25">
      <c r="B341" s="61"/>
      <c r="C341" s="61"/>
      <c r="G341" s="61"/>
      <c r="I341" s="2"/>
      <c r="J341" s="3"/>
      <c r="K341" s="5"/>
      <c r="L341" s="5"/>
    </row>
    <row r="342" spans="2:12" s="1" customFormat="1" x14ac:dyDescent="0.25">
      <c r="B342" s="61"/>
      <c r="C342" s="61"/>
      <c r="I342" s="2"/>
      <c r="J342" s="3"/>
      <c r="K342" s="5"/>
      <c r="L342" s="5"/>
    </row>
    <row r="343" spans="2:12" s="1" customFormat="1" x14ac:dyDescent="0.25">
      <c r="B343" s="61"/>
      <c r="C343" s="61"/>
      <c r="I343" s="2"/>
      <c r="J343" s="3"/>
      <c r="K343" s="5"/>
      <c r="L343" s="5"/>
    </row>
    <row r="344" spans="2:12" s="1" customFormat="1" x14ac:dyDescent="0.25">
      <c r="B344" s="61"/>
      <c r="C344" s="61"/>
      <c r="I344" s="2"/>
      <c r="J344" s="3"/>
      <c r="K344" s="5"/>
      <c r="L344" s="5"/>
    </row>
    <row r="345" spans="2:12" s="1" customFormat="1" x14ac:dyDescent="0.25">
      <c r="B345" s="61"/>
      <c r="C345" s="61"/>
      <c r="I345" s="2"/>
      <c r="J345" s="3"/>
      <c r="K345" s="5"/>
      <c r="L345" s="5"/>
    </row>
    <row r="346" spans="2:12" s="1" customFormat="1" x14ac:dyDescent="0.25">
      <c r="B346" s="61"/>
      <c r="C346" s="61"/>
      <c r="I346" s="2"/>
      <c r="J346" s="3"/>
      <c r="K346" s="5"/>
      <c r="L346" s="5"/>
    </row>
    <row r="347" spans="2:12" s="1" customFormat="1" x14ac:dyDescent="0.25">
      <c r="B347" s="61"/>
      <c r="C347" s="61"/>
      <c r="I347" s="2"/>
      <c r="J347" s="3"/>
      <c r="K347" s="5"/>
      <c r="L347" s="5"/>
    </row>
    <row r="348" spans="2:12" s="1" customFormat="1" x14ac:dyDescent="0.25">
      <c r="B348" s="61"/>
      <c r="C348" s="61"/>
      <c r="I348" s="2"/>
      <c r="J348" s="3"/>
      <c r="K348" s="5"/>
      <c r="L348" s="5"/>
    </row>
    <row r="349" spans="2:12" s="1" customFormat="1" x14ac:dyDescent="0.25">
      <c r="B349" s="61"/>
      <c r="C349" s="61"/>
      <c r="I349" s="2"/>
      <c r="J349" s="3"/>
      <c r="K349" s="5"/>
      <c r="L349" s="5"/>
    </row>
    <row r="350" spans="2:12" s="1" customFormat="1" x14ac:dyDescent="0.25">
      <c r="B350" s="61"/>
      <c r="C350" s="61"/>
      <c r="I350" s="2"/>
      <c r="J350" s="3"/>
      <c r="K350" s="5"/>
      <c r="L350" s="5"/>
    </row>
    <row r="351" spans="2:12" s="1" customFormat="1" x14ac:dyDescent="0.25">
      <c r="B351" s="61"/>
      <c r="C351" s="61"/>
      <c r="I351" s="2"/>
      <c r="J351" s="3"/>
      <c r="K351" s="5"/>
      <c r="L351" s="5"/>
    </row>
    <row r="352" spans="2:12" s="1" customFormat="1" x14ac:dyDescent="0.25">
      <c r="B352" s="61"/>
      <c r="C352" s="61"/>
      <c r="I352" s="2"/>
      <c r="J352" s="3"/>
      <c r="K352" s="5"/>
      <c r="L352" s="5"/>
    </row>
    <row r="353" spans="2:12" s="1" customFormat="1" x14ac:dyDescent="0.25">
      <c r="B353" s="61"/>
      <c r="C353" s="61"/>
      <c r="I353" s="2"/>
      <c r="J353" s="3"/>
      <c r="K353" s="5"/>
      <c r="L353" s="5"/>
    </row>
    <row r="354" spans="2:12" s="1" customFormat="1" x14ac:dyDescent="0.25">
      <c r="B354" s="61"/>
      <c r="C354" s="61"/>
      <c r="I354" s="2"/>
      <c r="J354" s="3"/>
      <c r="K354" s="5"/>
      <c r="L354" s="5"/>
    </row>
    <row r="355" spans="2:12" s="1" customFormat="1" x14ac:dyDescent="0.25">
      <c r="B355" s="61"/>
      <c r="C355" s="61"/>
      <c r="I355" s="2"/>
      <c r="J355" s="3"/>
      <c r="K355" s="5"/>
      <c r="L355" s="5"/>
    </row>
    <row r="356" spans="2:12" s="1" customFormat="1" x14ac:dyDescent="0.25">
      <c r="B356" s="61"/>
      <c r="C356" s="61"/>
      <c r="I356" s="2"/>
      <c r="J356" s="3"/>
      <c r="K356" s="5"/>
      <c r="L356" s="5"/>
    </row>
    <row r="357" spans="2:12" s="1" customFormat="1" x14ac:dyDescent="0.25">
      <c r="B357" s="61"/>
      <c r="C357" s="61"/>
      <c r="I357" s="2"/>
      <c r="J357" s="3"/>
      <c r="K357" s="5"/>
      <c r="L357" s="5"/>
    </row>
    <row r="358" spans="2:12" s="1" customFormat="1" x14ac:dyDescent="0.25">
      <c r="B358" s="61"/>
      <c r="C358" s="61"/>
      <c r="I358" s="2"/>
      <c r="J358" s="3"/>
      <c r="K358" s="5"/>
      <c r="L358" s="5"/>
    </row>
    <row r="359" spans="2:12" s="1" customFormat="1" x14ac:dyDescent="0.25">
      <c r="B359" s="61"/>
      <c r="C359" s="61"/>
      <c r="I359" s="2"/>
      <c r="J359" s="3"/>
      <c r="K359" s="5"/>
      <c r="L359" s="5"/>
    </row>
    <row r="360" spans="2:12" s="1" customFormat="1" x14ac:dyDescent="0.25">
      <c r="B360" s="61"/>
      <c r="C360" s="61"/>
      <c r="I360" s="2"/>
      <c r="J360" s="3"/>
      <c r="K360" s="5"/>
      <c r="L360" s="5"/>
    </row>
    <row r="361" spans="2:12" s="1" customFormat="1" x14ac:dyDescent="0.25">
      <c r="B361" s="61"/>
      <c r="C361" s="61"/>
      <c r="I361" s="2"/>
      <c r="J361" s="3"/>
      <c r="K361" s="5"/>
      <c r="L361" s="5"/>
    </row>
    <row r="362" spans="2:12" s="1" customFormat="1" x14ac:dyDescent="0.25">
      <c r="B362" s="61"/>
      <c r="C362" s="61"/>
      <c r="I362" s="2"/>
      <c r="J362" s="3"/>
      <c r="K362" s="5"/>
      <c r="L362" s="5"/>
    </row>
    <row r="363" spans="2:12" s="1" customFormat="1" x14ac:dyDescent="0.25">
      <c r="B363" s="61"/>
      <c r="C363" s="61"/>
      <c r="I363" s="2"/>
      <c r="J363" s="3"/>
      <c r="K363" s="5"/>
      <c r="L363" s="5"/>
    </row>
    <row r="364" spans="2:12" s="1" customFormat="1" x14ac:dyDescent="0.25">
      <c r="B364" s="61"/>
      <c r="C364" s="61"/>
      <c r="I364" s="2"/>
      <c r="J364" s="3"/>
      <c r="K364" s="5"/>
      <c r="L364" s="5"/>
    </row>
    <row r="365" spans="2:12" s="1" customFormat="1" x14ac:dyDescent="0.25">
      <c r="B365" s="61"/>
      <c r="C365" s="61"/>
      <c r="I365" s="2"/>
      <c r="J365" s="3"/>
      <c r="K365" s="5"/>
      <c r="L365" s="5"/>
    </row>
    <row r="366" spans="2:12" s="1" customFormat="1" x14ac:dyDescent="0.25">
      <c r="B366" s="61"/>
      <c r="C366" s="61"/>
      <c r="I366" s="2"/>
      <c r="J366" s="3"/>
      <c r="K366" s="5"/>
      <c r="L366" s="5"/>
    </row>
    <row r="367" spans="2:12" s="1" customFormat="1" x14ac:dyDescent="0.25">
      <c r="B367" s="61"/>
      <c r="C367" s="61"/>
      <c r="I367" s="2"/>
      <c r="J367" s="3"/>
      <c r="K367" s="5"/>
      <c r="L367" s="5"/>
    </row>
    <row r="368" spans="2:12" s="1" customFormat="1" x14ac:dyDescent="0.25">
      <c r="B368" s="61"/>
      <c r="C368" s="61"/>
      <c r="I368" s="2"/>
      <c r="J368" s="3"/>
      <c r="K368" s="5"/>
      <c r="L368" s="5"/>
    </row>
    <row r="369" spans="2:12" s="1" customFormat="1" x14ac:dyDescent="0.25">
      <c r="B369" s="61"/>
      <c r="C369" s="61"/>
      <c r="I369" s="2"/>
      <c r="J369" s="3"/>
      <c r="K369" s="5"/>
      <c r="L369" s="5"/>
    </row>
    <row r="370" spans="2:12" s="1" customFormat="1" x14ac:dyDescent="0.25">
      <c r="B370" s="61"/>
      <c r="C370" s="61"/>
      <c r="I370" s="2"/>
      <c r="J370" s="3"/>
      <c r="K370" s="5"/>
      <c r="L370" s="5"/>
    </row>
    <row r="371" spans="2:12" s="1" customFormat="1" x14ac:dyDescent="0.25">
      <c r="B371" s="61"/>
      <c r="C371" s="61"/>
      <c r="I371" s="2"/>
      <c r="J371" s="3"/>
      <c r="K371" s="5"/>
      <c r="L371" s="5"/>
    </row>
    <row r="372" spans="2:12" s="1" customFormat="1" x14ac:dyDescent="0.25">
      <c r="B372" s="61"/>
      <c r="C372" s="61"/>
      <c r="I372" s="2"/>
      <c r="J372" s="3"/>
      <c r="K372" s="5"/>
      <c r="L372" s="5"/>
    </row>
    <row r="373" spans="2:12" s="1" customFormat="1" x14ac:dyDescent="0.25">
      <c r="B373" s="61"/>
      <c r="C373" s="61"/>
      <c r="I373" s="2"/>
      <c r="J373" s="3"/>
      <c r="K373" s="5"/>
      <c r="L373" s="5"/>
    </row>
    <row r="374" spans="2:12" s="1" customFormat="1" x14ac:dyDescent="0.25">
      <c r="B374" s="61"/>
      <c r="C374" s="61"/>
      <c r="I374" s="2"/>
      <c r="J374" s="3"/>
      <c r="K374" s="5"/>
      <c r="L374" s="5"/>
    </row>
    <row r="375" spans="2:12" s="1" customFormat="1" x14ac:dyDescent="0.25">
      <c r="B375" s="61"/>
      <c r="C375" s="61"/>
      <c r="I375" s="2"/>
      <c r="J375" s="3"/>
      <c r="K375" s="5"/>
      <c r="L375" s="5"/>
    </row>
    <row r="376" spans="2:12" s="1" customFormat="1" x14ac:dyDescent="0.25">
      <c r="B376" s="61"/>
      <c r="C376" s="61"/>
      <c r="I376" s="2"/>
      <c r="J376" s="3"/>
      <c r="K376" s="5"/>
      <c r="L376" s="5"/>
    </row>
    <row r="377" spans="2:12" s="1" customFormat="1" x14ac:dyDescent="0.25">
      <c r="B377" s="61"/>
      <c r="C377" s="61"/>
      <c r="I377" s="2"/>
      <c r="J377" s="3"/>
      <c r="K377" s="5"/>
      <c r="L377" s="5"/>
    </row>
    <row r="378" spans="2:12" s="1" customFormat="1" x14ac:dyDescent="0.25">
      <c r="B378" s="61"/>
      <c r="C378" s="61"/>
      <c r="I378" s="2"/>
      <c r="J378" s="3"/>
      <c r="K378" s="5"/>
      <c r="L378" s="5"/>
    </row>
    <row r="379" spans="2:12" s="1" customFormat="1" x14ac:dyDescent="0.25">
      <c r="B379" s="61"/>
      <c r="C379" s="61"/>
      <c r="I379" s="2"/>
      <c r="J379" s="3"/>
      <c r="K379" s="5"/>
      <c r="L379" s="5"/>
    </row>
    <row r="380" spans="2:12" s="1" customFormat="1" x14ac:dyDescent="0.25">
      <c r="B380" s="61"/>
      <c r="C380" s="61"/>
      <c r="I380" s="2"/>
      <c r="J380" s="3"/>
      <c r="K380" s="5"/>
      <c r="L380" s="5"/>
    </row>
    <row r="381" spans="2:12" s="1" customFormat="1" x14ac:dyDescent="0.25">
      <c r="B381" s="61"/>
      <c r="C381" s="61"/>
      <c r="I381" s="2"/>
      <c r="J381" s="3"/>
      <c r="K381" s="5"/>
      <c r="L381" s="5"/>
    </row>
    <row r="382" spans="2:12" s="1" customFormat="1" x14ac:dyDescent="0.25">
      <c r="B382" s="61"/>
      <c r="C382" s="61"/>
      <c r="I382" s="2"/>
      <c r="J382" s="3"/>
      <c r="K382" s="5"/>
      <c r="L382" s="5"/>
    </row>
    <row r="383" spans="2:12" s="1" customFormat="1" x14ac:dyDescent="0.25">
      <c r="B383" s="61"/>
      <c r="C383" s="61"/>
      <c r="I383" s="2"/>
      <c r="J383" s="3"/>
      <c r="K383" s="5"/>
      <c r="L383" s="5"/>
    </row>
    <row r="384" spans="2:12" s="1" customFormat="1" x14ac:dyDescent="0.25">
      <c r="B384" s="61"/>
      <c r="C384" s="61"/>
      <c r="I384" s="2"/>
      <c r="J384" s="3"/>
      <c r="K384" s="5"/>
      <c r="L384" s="5"/>
    </row>
    <row r="385" spans="2:12" s="1" customFormat="1" x14ac:dyDescent="0.25">
      <c r="B385" s="61"/>
      <c r="C385" s="61"/>
      <c r="I385" s="2"/>
      <c r="J385" s="3"/>
      <c r="K385" s="5"/>
      <c r="L385" s="5"/>
    </row>
    <row r="386" spans="2:12" s="1" customFormat="1" x14ac:dyDescent="0.25">
      <c r="B386" s="61"/>
      <c r="C386" s="61"/>
      <c r="I386" s="2"/>
      <c r="J386" s="3"/>
      <c r="K386" s="5"/>
      <c r="L386" s="5"/>
    </row>
    <row r="387" spans="2:12" s="1" customFormat="1" x14ac:dyDescent="0.25">
      <c r="B387" s="61"/>
      <c r="C387" s="61"/>
      <c r="I387" s="2"/>
      <c r="J387" s="3"/>
      <c r="K387" s="5"/>
      <c r="L387" s="5"/>
    </row>
    <row r="388" spans="2:12" s="1" customFormat="1" x14ac:dyDescent="0.25">
      <c r="B388" s="61"/>
      <c r="C388" s="61"/>
      <c r="I388" s="2"/>
      <c r="J388" s="3"/>
      <c r="K388" s="5"/>
      <c r="L388" s="5"/>
    </row>
    <row r="389" spans="2:12" s="1" customFormat="1" x14ac:dyDescent="0.25">
      <c r="B389" s="61"/>
      <c r="C389" s="61"/>
      <c r="I389" s="2"/>
      <c r="J389" s="3"/>
      <c r="K389" s="5"/>
      <c r="L389" s="5"/>
    </row>
    <row r="390" spans="2:12" s="1" customFormat="1" x14ac:dyDescent="0.25">
      <c r="B390" s="61"/>
      <c r="C390" s="61"/>
      <c r="I390" s="2"/>
      <c r="J390" s="3"/>
      <c r="K390" s="5"/>
      <c r="L390" s="5"/>
    </row>
    <row r="391" spans="2:12" s="1" customFormat="1" x14ac:dyDescent="0.25">
      <c r="B391" s="61"/>
      <c r="C391" s="61"/>
      <c r="I391" s="2"/>
      <c r="J391" s="3"/>
      <c r="K391" s="5"/>
      <c r="L391" s="5"/>
    </row>
    <row r="392" spans="2:12" s="1" customFormat="1" x14ac:dyDescent="0.25">
      <c r="B392" s="61"/>
      <c r="C392" s="61"/>
      <c r="I392" s="2"/>
      <c r="J392" s="3"/>
      <c r="K392" s="5"/>
      <c r="L392" s="5"/>
    </row>
    <row r="393" spans="2:12" s="1" customFormat="1" x14ac:dyDescent="0.25">
      <c r="B393" s="61"/>
      <c r="C393" s="61"/>
      <c r="I393" s="2"/>
      <c r="J393" s="3"/>
      <c r="K393" s="5"/>
      <c r="L393" s="5"/>
    </row>
    <row r="394" spans="2:12" s="1" customFormat="1" x14ac:dyDescent="0.25">
      <c r="B394" s="61"/>
      <c r="C394" s="61"/>
      <c r="I394" s="2"/>
      <c r="J394" s="3"/>
      <c r="K394" s="5"/>
      <c r="L394" s="5"/>
    </row>
    <row r="395" spans="2:12" s="1" customFormat="1" x14ac:dyDescent="0.25">
      <c r="B395" s="61"/>
      <c r="C395" s="61"/>
      <c r="I395" s="2"/>
      <c r="J395" s="3"/>
      <c r="K395" s="5"/>
      <c r="L395" s="5"/>
    </row>
    <row r="396" spans="2:12" s="1" customFormat="1" x14ac:dyDescent="0.25">
      <c r="B396" s="61"/>
      <c r="C396" s="61"/>
      <c r="I396" s="2"/>
      <c r="J396" s="3"/>
      <c r="K396" s="5"/>
      <c r="L396" s="5"/>
    </row>
    <row r="397" spans="2:12" s="1" customFormat="1" x14ac:dyDescent="0.25">
      <c r="B397" s="61"/>
      <c r="C397" s="61"/>
      <c r="I397" s="2"/>
      <c r="J397" s="3"/>
      <c r="K397" s="5"/>
      <c r="L397" s="5"/>
    </row>
    <row r="398" spans="2:12" s="1" customFormat="1" x14ac:dyDescent="0.25">
      <c r="B398" s="61"/>
      <c r="C398" s="61"/>
      <c r="I398" s="2"/>
      <c r="J398" s="3"/>
      <c r="K398" s="5"/>
      <c r="L398" s="5"/>
    </row>
    <row r="399" spans="2:12" s="1" customFormat="1" x14ac:dyDescent="0.25">
      <c r="B399" s="61"/>
      <c r="C399" s="61"/>
      <c r="I399" s="2"/>
      <c r="J399" s="3"/>
      <c r="K399" s="5"/>
      <c r="L399" s="5"/>
    </row>
    <row r="400" spans="2:12" s="1" customFormat="1" x14ac:dyDescent="0.25">
      <c r="B400" s="61"/>
      <c r="C400" s="61"/>
      <c r="I400" s="2"/>
      <c r="J400" s="3"/>
      <c r="K400" s="5"/>
      <c r="L400" s="5"/>
    </row>
    <row r="401" spans="2:12" s="1" customFormat="1" x14ac:dyDescent="0.25">
      <c r="B401" s="61"/>
      <c r="C401" s="61"/>
      <c r="I401" s="2"/>
      <c r="J401" s="3"/>
      <c r="K401" s="5"/>
      <c r="L401" s="5"/>
    </row>
    <row r="402" spans="2:12" s="1" customFormat="1" x14ac:dyDescent="0.25">
      <c r="B402" s="61"/>
      <c r="C402" s="61"/>
      <c r="I402" s="2"/>
      <c r="J402" s="3"/>
      <c r="K402" s="5"/>
      <c r="L402" s="5"/>
    </row>
    <row r="403" spans="2:12" s="1" customFormat="1" x14ac:dyDescent="0.25">
      <c r="B403" s="61"/>
      <c r="C403" s="61"/>
      <c r="I403" s="2"/>
      <c r="J403" s="3"/>
      <c r="K403" s="5"/>
      <c r="L403" s="5"/>
    </row>
    <row r="404" spans="2:12" s="1" customFormat="1" x14ac:dyDescent="0.25">
      <c r="B404" s="61"/>
      <c r="C404" s="61"/>
      <c r="I404" s="2"/>
      <c r="J404" s="3"/>
      <c r="K404" s="5"/>
      <c r="L404" s="5"/>
    </row>
    <row r="405" spans="2:12" s="1" customFormat="1" x14ac:dyDescent="0.25">
      <c r="B405" s="61"/>
      <c r="C405" s="61"/>
      <c r="I405" s="2"/>
      <c r="J405" s="3"/>
      <c r="K405" s="5"/>
      <c r="L405" s="5"/>
    </row>
    <row r="406" spans="2:12" s="1" customFormat="1" x14ac:dyDescent="0.25">
      <c r="B406" s="61"/>
      <c r="C406" s="61"/>
      <c r="I406" s="2"/>
      <c r="J406" s="3"/>
      <c r="K406" s="5"/>
      <c r="L406" s="5"/>
    </row>
    <row r="407" spans="2:12" s="1" customFormat="1" x14ac:dyDescent="0.25">
      <c r="B407" s="61"/>
      <c r="C407" s="61"/>
      <c r="I407" s="2"/>
      <c r="J407" s="3"/>
      <c r="K407" s="5"/>
      <c r="L407" s="5"/>
    </row>
    <row r="408" spans="2:12" s="1" customFormat="1" x14ac:dyDescent="0.25">
      <c r="B408" s="61"/>
      <c r="C408" s="61"/>
      <c r="I408" s="2"/>
      <c r="J408" s="3"/>
      <c r="K408" s="5"/>
      <c r="L408" s="5"/>
    </row>
    <row r="409" spans="2:12" s="1" customFormat="1" x14ac:dyDescent="0.25">
      <c r="B409" s="61"/>
      <c r="C409" s="61"/>
      <c r="I409" s="2"/>
      <c r="J409" s="3"/>
      <c r="K409" s="5"/>
      <c r="L409" s="5"/>
    </row>
    <row r="410" spans="2:12" s="1" customFormat="1" x14ac:dyDescent="0.25">
      <c r="B410" s="61"/>
      <c r="C410" s="61"/>
      <c r="I410" s="2"/>
      <c r="J410" s="3"/>
      <c r="K410" s="5"/>
      <c r="L410" s="5"/>
    </row>
    <row r="411" spans="2:12" s="1" customFormat="1" x14ac:dyDescent="0.25">
      <c r="B411" s="61"/>
      <c r="C411" s="61"/>
      <c r="I411" s="2"/>
      <c r="J411" s="3"/>
      <c r="K411" s="5"/>
      <c r="L411" s="5"/>
    </row>
    <row r="412" spans="2:12" s="1" customFormat="1" x14ac:dyDescent="0.25">
      <c r="B412" s="61"/>
      <c r="C412" s="61"/>
      <c r="I412" s="2"/>
      <c r="J412" s="3"/>
      <c r="K412" s="5"/>
      <c r="L412" s="5"/>
    </row>
    <row r="413" spans="2:12" s="1" customFormat="1" x14ac:dyDescent="0.25">
      <c r="B413" s="61"/>
      <c r="C413" s="61"/>
      <c r="I413" s="2"/>
      <c r="J413" s="3"/>
      <c r="K413" s="5"/>
      <c r="L413" s="5"/>
    </row>
    <row r="414" spans="2:12" s="1" customFormat="1" x14ac:dyDescent="0.25">
      <c r="B414" s="61"/>
      <c r="C414" s="61"/>
      <c r="I414" s="2"/>
      <c r="J414" s="3"/>
      <c r="K414" s="5"/>
      <c r="L414" s="5"/>
    </row>
    <row r="415" spans="2:12" s="1" customFormat="1" x14ac:dyDescent="0.25">
      <c r="B415" s="61"/>
      <c r="C415" s="61"/>
      <c r="I415" s="2"/>
      <c r="J415" s="3"/>
      <c r="K415" s="5"/>
      <c r="L415" s="5"/>
    </row>
    <row r="416" spans="2:12" s="1" customFormat="1" x14ac:dyDescent="0.25">
      <c r="B416" s="61"/>
      <c r="C416" s="61"/>
      <c r="I416" s="2"/>
      <c r="J416" s="3"/>
      <c r="K416" s="5"/>
      <c r="L416" s="5"/>
    </row>
    <row r="417" spans="2:12" s="1" customFormat="1" x14ac:dyDescent="0.25">
      <c r="B417" s="61"/>
      <c r="C417" s="61"/>
      <c r="I417" s="2"/>
      <c r="J417" s="3"/>
      <c r="K417" s="5"/>
      <c r="L417" s="5"/>
    </row>
    <row r="418" spans="2:12" s="1" customFormat="1" x14ac:dyDescent="0.25">
      <c r="B418" s="61"/>
      <c r="C418" s="61"/>
      <c r="I418" s="2"/>
      <c r="J418" s="3"/>
      <c r="K418" s="5"/>
      <c r="L418" s="5"/>
    </row>
    <row r="419" spans="2:12" s="1" customFormat="1" x14ac:dyDescent="0.25">
      <c r="B419" s="61"/>
      <c r="C419" s="61"/>
      <c r="I419" s="2"/>
      <c r="J419" s="3"/>
      <c r="K419" s="5"/>
      <c r="L419" s="5"/>
    </row>
    <row r="420" spans="2:12" s="1" customFormat="1" x14ac:dyDescent="0.25">
      <c r="B420" s="61"/>
      <c r="C420" s="61"/>
      <c r="I420" s="2"/>
      <c r="J420" s="3"/>
      <c r="K420" s="5"/>
      <c r="L420" s="5"/>
    </row>
    <row r="421" spans="2:12" s="1" customFormat="1" x14ac:dyDescent="0.25">
      <c r="B421" s="61"/>
      <c r="C421" s="61"/>
      <c r="I421" s="2"/>
      <c r="J421" s="3"/>
      <c r="K421" s="5"/>
      <c r="L421" s="5"/>
    </row>
    <row r="422" spans="2:12" s="1" customFormat="1" x14ac:dyDescent="0.25">
      <c r="B422" s="61"/>
      <c r="C422" s="61"/>
      <c r="I422" s="2"/>
      <c r="J422" s="3"/>
      <c r="K422" s="5"/>
      <c r="L422" s="5"/>
    </row>
    <row r="423" spans="2:12" s="1" customFormat="1" x14ac:dyDescent="0.25">
      <c r="B423" s="61"/>
      <c r="C423" s="61"/>
      <c r="I423" s="2"/>
      <c r="J423" s="3"/>
      <c r="K423" s="5"/>
      <c r="L423" s="5"/>
    </row>
    <row r="424" spans="2:12" s="1" customFormat="1" x14ac:dyDescent="0.25">
      <c r="B424" s="61"/>
      <c r="C424" s="61"/>
      <c r="I424" s="2"/>
      <c r="J424" s="3"/>
      <c r="K424" s="5"/>
      <c r="L424" s="5"/>
    </row>
    <row r="425" spans="2:12" s="1" customFormat="1" x14ac:dyDescent="0.25">
      <c r="B425" s="61"/>
      <c r="C425" s="61"/>
      <c r="I425" s="2"/>
      <c r="J425" s="3"/>
      <c r="K425" s="5"/>
      <c r="L425" s="5"/>
    </row>
    <row r="426" spans="2:12" s="1" customFormat="1" x14ac:dyDescent="0.25">
      <c r="B426" s="61"/>
      <c r="C426" s="61"/>
      <c r="I426" s="2"/>
      <c r="J426" s="3"/>
      <c r="K426" s="5"/>
      <c r="L426" s="5"/>
    </row>
    <row r="427" spans="2:12" s="1" customFormat="1" x14ac:dyDescent="0.25">
      <c r="B427" s="61"/>
      <c r="C427" s="61"/>
      <c r="I427" s="2"/>
      <c r="J427" s="3"/>
      <c r="K427" s="5"/>
      <c r="L427" s="5"/>
    </row>
    <row r="428" spans="2:12" s="1" customFormat="1" x14ac:dyDescent="0.25">
      <c r="B428" s="61"/>
      <c r="C428" s="61"/>
      <c r="I428" s="2"/>
      <c r="J428" s="3"/>
      <c r="K428" s="5"/>
      <c r="L428" s="5"/>
    </row>
    <row r="429" spans="2:12" s="1" customFormat="1" x14ac:dyDescent="0.25">
      <c r="B429" s="61"/>
      <c r="C429" s="61"/>
      <c r="I429" s="2"/>
      <c r="J429" s="3"/>
      <c r="K429" s="5"/>
      <c r="L429" s="5"/>
    </row>
    <row r="430" spans="2:12" s="1" customFormat="1" x14ac:dyDescent="0.25">
      <c r="B430" s="61"/>
      <c r="C430" s="61"/>
      <c r="I430" s="2"/>
      <c r="J430" s="3"/>
      <c r="K430" s="5"/>
      <c r="L430" s="5"/>
    </row>
    <row r="431" spans="2:12" s="1" customFormat="1" x14ac:dyDescent="0.25">
      <c r="B431" s="61"/>
      <c r="C431" s="61"/>
      <c r="I431" s="2"/>
      <c r="J431" s="3"/>
      <c r="K431" s="5"/>
      <c r="L431" s="5"/>
    </row>
    <row r="432" spans="2:12" s="1" customFormat="1" x14ac:dyDescent="0.25">
      <c r="B432" s="61"/>
      <c r="C432" s="61"/>
      <c r="I432" s="2"/>
      <c r="J432" s="3"/>
      <c r="K432" s="5"/>
      <c r="L432" s="5"/>
    </row>
    <row r="433" spans="2:12" s="1" customFormat="1" x14ac:dyDescent="0.25">
      <c r="B433" s="61"/>
      <c r="C433" s="61"/>
      <c r="I433" s="2"/>
      <c r="J433" s="3"/>
      <c r="K433" s="5"/>
      <c r="L433" s="5"/>
    </row>
    <row r="434" spans="2:12" s="1" customFormat="1" x14ac:dyDescent="0.25">
      <c r="B434" s="61"/>
      <c r="C434" s="61"/>
      <c r="I434" s="2"/>
      <c r="J434" s="3"/>
      <c r="K434" s="5"/>
      <c r="L434" s="5"/>
    </row>
    <row r="435" spans="2:12" s="1" customFormat="1" x14ac:dyDescent="0.25">
      <c r="B435" s="61"/>
      <c r="C435" s="61"/>
      <c r="I435" s="2"/>
      <c r="J435" s="3"/>
      <c r="K435" s="5"/>
      <c r="L435" s="5"/>
    </row>
    <row r="436" spans="2:12" s="1" customFormat="1" x14ac:dyDescent="0.25">
      <c r="B436" s="61"/>
      <c r="C436" s="61"/>
      <c r="I436" s="2"/>
      <c r="J436" s="3"/>
      <c r="K436" s="5"/>
      <c r="L436" s="5"/>
    </row>
    <row r="437" spans="2:12" s="1" customFormat="1" x14ac:dyDescent="0.25">
      <c r="B437" s="61"/>
      <c r="C437" s="61"/>
      <c r="I437" s="2"/>
      <c r="J437" s="3"/>
      <c r="K437" s="5"/>
      <c r="L437" s="5"/>
    </row>
    <row r="438" spans="2:12" s="1" customFormat="1" x14ac:dyDescent="0.25">
      <c r="B438" s="61"/>
      <c r="C438" s="61"/>
      <c r="I438" s="2"/>
      <c r="J438" s="3"/>
      <c r="K438" s="5"/>
      <c r="L438" s="5"/>
    </row>
    <row r="439" spans="2:12" s="1" customFormat="1" x14ac:dyDescent="0.25">
      <c r="B439" s="61"/>
      <c r="C439" s="61"/>
      <c r="I439" s="2"/>
      <c r="J439" s="3"/>
      <c r="K439" s="5"/>
      <c r="L439" s="5"/>
    </row>
    <row r="440" spans="2:12" s="1" customFormat="1" x14ac:dyDescent="0.25">
      <c r="B440" s="61"/>
      <c r="C440" s="61"/>
      <c r="I440" s="2"/>
      <c r="J440" s="3"/>
      <c r="K440" s="5"/>
      <c r="L440" s="5"/>
    </row>
    <row r="441" spans="2:12" s="1" customFormat="1" x14ac:dyDescent="0.25">
      <c r="B441" s="61"/>
      <c r="C441" s="61"/>
      <c r="I441" s="2"/>
      <c r="J441" s="3"/>
      <c r="K441" s="5"/>
      <c r="L441" s="5"/>
    </row>
    <row r="442" spans="2:12" s="1" customFormat="1" x14ac:dyDescent="0.25">
      <c r="B442" s="61"/>
      <c r="C442" s="61"/>
      <c r="I442" s="2"/>
      <c r="J442" s="3"/>
      <c r="K442" s="5"/>
      <c r="L442" s="5"/>
    </row>
    <row r="443" spans="2:12" s="1" customFormat="1" x14ac:dyDescent="0.25">
      <c r="B443" s="61"/>
      <c r="C443" s="61"/>
      <c r="I443" s="2"/>
      <c r="J443" s="3"/>
      <c r="K443" s="5"/>
      <c r="L443" s="5"/>
    </row>
    <row r="444" spans="2:12" s="1" customFormat="1" x14ac:dyDescent="0.25">
      <c r="B444" s="61"/>
      <c r="C444" s="61"/>
      <c r="I444" s="2"/>
      <c r="J444" s="3"/>
      <c r="K444" s="5"/>
      <c r="L444" s="5"/>
    </row>
    <row r="445" spans="2:12" s="1" customFormat="1" x14ac:dyDescent="0.25">
      <c r="B445" s="61"/>
      <c r="C445" s="61"/>
      <c r="I445" s="2"/>
      <c r="J445" s="3"/>
      <c r="K445" s="5"/>
      <c r="L445" s="5"/>
    </row>
    <row r="446" spans="2:12" s="1" customFormat="1" x14ac:dyDescent="0.25">
      <c r="B446" s="61"/>
      <c r="C446" s="61"/>
      <c r="I446" s="2"/>
      <c r="J446" s="3"/>
      <c r="K446" s="5"/>
      <c r="L446" s="5"/>
    </row>
    <row r="447" spans="2:12" s="1" customFormat="1" x14ac:dyDescent="0.25">
      <c r="B447" s="61"/>
      <c r="C447" s="61"/>
      <c r="I447" s="2"/>
      <c r="J447" s="3"/>
      <c r="K447" s="5"/>
      <c r="L447" s="5"/>
    </row>
    <row r="448" spans="2:12" s="1" customFormat="1" x14ac:dyDescent="0.25">
      <c r="B448" s="61"/>
      <c r="C448" s="61"/>
      <c r="I448" s="2"/>
      <c r="J448" s="3"/>
      <c r="K448" s="5"/>
      <c r="L448" s="5"/>
    </row>
    <row r="449" spans="2:12" s="1" customFormat="1" x14ac:dyDescent="0.25">
      <c r="B449" s="61"/>
      <c r="C449" s="61"/>
      <c r="I449" s="2"/>
      <c r="J449" s="3"/>
      <c r="K449" s="5"/>
      <c r="L449" s="5"/>
    </row>
    <row r="450" spans="2:12" s="1" customFormat="1" x14ac:dyDescent="0.25">
      <c r="B450" s="61"/>
      <c r="C450" s="61"/>
      <c r="I450" s="2"/>
      <c r="J450" s="3"/>
      <c r="K450" s="5"/>
      <c r="L450" s="5"/>
    </row>
    <row r="451" spans="2:12" s="1" customFormat="1" x14ac:dyDescent="0.25">
      <c r="B451" s="61"/>
      <c r="C451" s="61"/>
      <c r="I451" s="2"/>
      <c r="J451" s="3"/>
      <c r="K451" s="5"/>
      <c r="L451" s="5"/>
    </row>
    <row r="452" spans="2:12" s="1" customFormat="1" x14ac:dyDescent="0.25">
      <c r="B452" s="61"/>
      <c r="C452" s="61"/>
      <c r="I452" s="2"/>
      <c r="J452" s="3"/>
      <c r="K452" s="5"/>
      <c r="L452" s="5"/>
    </row>
    <row r="453" spans="2:12" s="1" customFormat="1" x14ac:dyDescent="0.25">
      <c r="B453" s="61"/>
      <c r="C453" s="61"/>
      <c r="I453" s="2"/>
      <c r="J453" s="3"/>
      <c r="K453" s="5"/>
      <c r="L453" s="5"/>
    </row>
    <row r="454" spans="2:12" s="1" customFormat="1" x14ac:dyDescent="0.25">
      <c r="B454" s="61"/>
      <c r="C454" s="61"/>
      <c r="I454" s="2"/>
      <c r="J454" s="3"/>
      <c r="K454" s="5"/>
      <c r="L454" s="5"/>
    </row>
    <row r="455" spans="2:12" s="1" customFormat="1" x14ac:dyDescent="0.25">
      <c r="B455" s="61"/>
      <c r="C455" s="61"/>
      <c r="I455" s="2"/>
      <c r="J455" s="3"/>
      <c r="K455" s="5"/>
      <c r="L455" s="5"/>
    </row>
    <row r="456" spans="2:12" s="1" customFormat="1" x14ac:dyDescent="0.25">
      <c r="B456" s="61"/>
      <c r="C456" s="61"/>
      <c r="I456" s="2"/>
      <c r="J456" s="3"/>
      <c r="K456" s="5"/>
      <c r="L456" s="5"/>
    </row>
    <row r="457" spans="2:12" s="1" customFormat="1" x14ac:dyDescent="0.25">
      <c r="B457" s="61"/>
      <c r="C457" s="61"/>
      <c r="I457" s="2"/>
      <c r="J457" s="3"/>
      <c r="K457" s="5"/>
      <c r="L457" s="5"/>
    </row>
    <row r="458" spans="2:12" s="1" customFormat="1" x14ac:dyDescent="0.25">
      <c r="B458" s="61"/>
      <c r="C458" s="61"/>
      <c r="I458" s="2"/>
      <c r="J458" s="3"/>
      <c r="K458" s="5"/>
      <c r="L458" s="5"/>
    </row>
    <row r="459" spans="2:12" s="1" customFormat="1" x14ac:dyDescent="0.25">
      <c r="B459" s="61"/>
      <c r="C459" s="61"/>
      <c r="I459" s="2"/>
      <c r="J459" s="3"/>
      <c r="K459" s="5"/>
      <c r="L459" s="5"/>
    </row>
    <row r="460" spans="2:12" s="1" customFormat="1" x14ac:dyDescent="0.25">
      <c r="B460" s="61"/>
      <c r="C460" s="61"/>
      <c r="I460" s="2"/>
      <c r="J460" s="3"/>
      <c r="K460" s="5"/>
      <c r="L460" s="5"/>
    </row>
    <row r="461" spans="2:12" s="1" customFormat="1" x14ac:dyDescent="0.25">
      <c r="B461" s="61"/>
      <c r="C461" s="61"/>
      <c r="I461" s="2"/>
      <c r="J461" s="3"/>
      <c r="K461" s="5"/>
      <c r="L461" s="5"/>
    </row>
    <row r="462" spans="2:12" s="1" customFormat="1" x14ac:dyDescent="0.25">
      <c r="B462" s="61"/>
      <c r="C462" s="61"/>
      <c r="I462" s="2"/>
      <c r="J462" s="3"/>
      <c r="K462" s="5"/>
      <c r="L462" s="5"/>
    </row>
    <row r="463" spans="2:12" s="1" customFormat="1" x14ac:dyDescent="0.25">
      <c r="B463" s="61"/>
      <c r="C463" s="61"/>
      <c r="I463" s="2"/>
      <c r="J463" s="3"/>
      <c r="K463" s="5"/>
      <c r="L463" s="5"/>
    </row>
    <row r="464" spans="2:12" s="1" customFormat="1" x14ac:dyDescent="0.25">
      <c r="B464" s="61"/>
      <c r="C464" s="61"/>
      <c r="I464" s="2"/>
      <c r="J464" s="3"/>
      <c r="K464" s="5"/>
      <c r="L464" s="5"/>
    </row>
    <row r="465" spans="2:12" s="1" customFormat="1" x14ac:dyDescent="0.25">
      <c r="B465" s="61"/>
      <c r="C465" s="61"/>
      <c r="I465" s="2"/>
      <c r="J465" s="3"/>
      <c r="K465" s="5"/>
      <c r="L465" s="5"/>
    </row>
    <row r="466" spans="2:12" s="1" customFormat="1" x14ac:dyDescent="0.25">
      <c r="B466" s="61"/>
      <c r="C466" s="61"/>
      <c r="I466" s="2"/>
      <c r="J466" s="3"/>
      <c r="K466" s="5"/>
      <c r="L466" s="5"/>
    </row>
    <row r="467" spans="2:12" s="1" customFormat="1" x14ac:dyDescent="0.25">
      <c r="B467" s="61"/>
      <c r="C467" s="61"/>
      <c r="I467" s="2"/>
      <c r="J467" s="3"/>
      <c r="K467" s="5"/>
      <c r="L467" s="5"/>
    </row>
    <row r="468" spans="2:12" s="1" customFormat="1" x14ac:dyDescent="0.25">
      <c r="B468" s="61"/>
      <c r="C468" s="61"/>
      <c r="I468" s="2"/>
      <c r="J468" s="3"/>
      <c r="K468" s="5"/>
      <c r="L468" s="5"/>
    </row>
    <row r="469" spans="2:12" s="1" customFormat="1" x14ac:dyDescent="0.25">
      <c r="B469" s="61"/>
      <c r="C469" s="61"/>
      <c r="I469" s="2"/>
      <c r="J469" s="3"/>
      <c r="K469" s="5"/>
      <c r="L469" s="5"/>
    </row>
    <row r="470" spans="2:12" s="1" customFormat="1" x14ac:dyDescent="0.25">
      <c r="B470" s="61"/>
      <c r="C470" s="61"/>
      <c r="I470" s="2"/>
      <c r="J470" s="3"/>
      <c r="K470" s="5"/>
      <c r="L470" s="5"/>
    </row>
    <row r="471" spans="2:12" s="1" customFormat="1" x14ac:dyDescent="0.25">
      <c r="B471" s="61"/>
      <c r="C471" s="61"/>
      <c r="I471" s="2"/>
      <c r="J471" s="3"/>
      <c r="K471" s="5"/>
      <c r="L471" s="5"/>
    </row>
    <row r="472" spans="2:12" s="1" customFormat="1" x14ac:dyDescent="0.25">
      <c r="B472" s="61"/>
      <c r="C472" s="61"/>
      <c r="I472" s="2"/>
      <c r="J472" s="3"/>
      <c r="K472" s="5"/>
      <c r="L472" s="5"/>
    </row>
    <row r="473" spans="2:12" s="1" customFormat="1" x14ac:dyDescent="0.25">
      <c r="B473" s="61"/>
      <c r="C473" s="61"/>
      <c r="I473" s="2"/>
      <c r="J473" s="3"/>
      <c r="K473" s="5"/>
      <c r="L473" s="5"/>
    </row>
    <row r="474" spans="2:12" s="1" customFormat="1" x14ac:dyDescent="0.25">
      <c r="B474" s="61"/>
      <c r="C474" s="61"/>
      <c r="I474" s="2"/>
      <c r="J474" s="3"/>
      <c r="K474" s="5"/>
      <c r="L474" s="5"/>
    </row>
    <row r="475" spans="2:12" s="1" customFormat="1" x14ac:dyDescent="0.25">
      <c r="B475" s="61"/>
      <c r="C475" s="61"/>
      <c r="I475" s="2"/>
      <c r="J475" s="3"/>
      <c r="K475" s="5"/>
      <c r="L475" s="5"/>
    </row>
    <row r="476" spans="2:12" s="1" customFormat="1" x14ac:dyDescent="0.25">
      <c r="B476" s="61"/>
      <c r="C476" s="61"/>
      <c r="I476" s="2"/>
      <c r="J476" s="3"/>
      <c r="K476" s="5"/>
      <c r="L476" s="5"/>
    </row>
    <row r="477" spans="2:12" s="1" customFormat="1" x14ac:dyDescent="0.25">
      <c r="B477" s="61"/>
      <c r="C477" s="61"/>
      <c r="I477" s="2"/>
      <c r="J477" s="3"/>
      <c r="K477" s="5"/>
      <c r="L477" s="5"/>
    </row>
    <row r="478" spans="2:12" s="1" customFormat="1" x14ac:dyDescent="0.25">
      <c r="B478" s="61"/>
      <c r="C478" s="61"/>
      <c r="I478" s="2"/>
      <c r="J478" s="3"/>
      <c r="K478" s="5"/>
      <c r="L478" s="5"/>
    </row>
    <row r="479" spans="2:12" s="1" customFormat="1" x14ac:dyDescent="0.25">
      <c r="B479" s="61"/>
      <c r="C479" s="61"/>
      <c r="I479" s="2"/>
      <c r="J479" s="3"/>
      <c r="K479" s="5"/>
      <c r="L479" s="5"/>
    </row>
    <row r="480" spans="2:12" s="1" customFormat="1" x14ac:dyDescent="0.25">
      <c r="B480" s="61"/>
      <c r="C480" s="61"/>
      <c r="I480" s="2"/>
      <c r="J480" s="3"/>
      <c r="K480" s="5"/>
      <c r="L480" s="5"/>
    </row>
    <row r="481" spans="2:12" s="1" customFormat="1" x14ac:dyDescent="0.25">
      <c r="B481" s="61"/>
      <c r="C481" s="61"/>
      <c r="I481" s="2"/>
      <c r="J481" s="3"/>
      <c r="K481" s="5"/>
      <c r="L481" s="5"/>
    </row>
    <row r="482" spans="2:12" s="1" customFormat="1" x14ac:dyDescent="0.25">
      <c r="B482" s="61"/>
      <c r="C482" s="61"/>
      <c r="I482" s="2"/>
      <c r="J482" s="3"/>
      <c r="K482" s="5"/>
      <c r="L482" s="5"/>
    </row>
    <row r="483" spans="2:12" s="1" customFormat="1" x14ac:dyDescent="0.25">
      <c r="B483" s="61"/>
      <c r="C483" s="61"/>
      <c r="I483" s="2"/>
      <c r="J483" s="3"/>
      <c r="K483" s="5"/>
      <c r="L483" s="5"/>
    </row>
    <row r="484" spans="2:12" s="1" customFormat="1" x14ac:dyDescent="0.25">
      <c r="B484" s="61"/>
      <c r="C484" s="61"/>
      <c r="I484" s="2"/>
      <c r="J484" s="3"/>
      <c r="K484" s="5"/>
      <c r="L484" s="5"/>
    </row>
    <row r="485" spans="2:12" s="1" customFormat="1" x14ac:dyDescent="0.25">
      <c r="B485" s="61"/>
      <c r="C485" s="61"/>
      <c r="I485" s="2"/>
      <c r="J485" s="3"/>
      <c r="K485" s="5"/>
      <c r="L485" s="5"/>
    </row>
    <row r="486" spans="2:12" s="1" customFormat="1" x14ac:dyDescent="0.25">
      <c r="B486" s="61"/>
      <c r="C486" s="61"/>
      <c r="I486" s="2"/>
      <c r="J486" s="3"/>
      <c r="K486" s="5"/>
      <c r="L486" s="5"/>
    </row>
    <row r="487" spans="2:12" s="1" customFormat="1" x14ac:dyDescent="0.25">
      <c r="B487" s="61"/>
      <c r="C487" s="61"/>
      <c r="I487" s="2"/>
      <c r="J487" s="3"/>
      <c r="K487" s="5"/>
      <c r="L487" s="5"/>
    </row>
    <row r="488" spans="2:12" s="1" customFormat="1" x14ac:dyDescent="0.25">
      <c r="B488" s="61"/>
      <c r="C488" s="61"/>
      <c r="I488" s="2"/>
      <c r="J488" s="3"/>
      <c r="K488" s="5"/>
      <c r="L488" s="5"/>
    </row>
    <row r="489" spans="2:12" s="1" customFormat="1" x14ac:dyDescent="0.25">
      <c r="B489" s="61"/>
      <c r="C489" s="61"/>
      <c r="I489" s="2"/>
      <c r="J489" s="3"/>
      <c r="K489" s="5"/>
      <c r="L489" s="5"/>
    </row>
    <row r="490" spans="2:12" s="1" customFormat="1" x14ac:dyDescent="0.25">
      <c r="B490" s="61"/>
      <c r="C490" s="61"/>
      <c r="I490" s="2"/>
      <c r="J490" s="3"/>
      <c r="K490" s="5"/>
      <c r="L490" s="5"/>
    </row>
    <row r="491" spans="2:12" s="1" customFormat="1" x14ac:dyDescent="0.25">
      <c r="B491" s="61"/>
      <c r="C491" s="61"/>
      <c r="I491" s="2"/>
      <c r="J491" s="3"/>
      <c r="K491" s="5"/>
      <c r="L491" s="5"/>
    </row>
    <row r="492" spans="2:12" s="1" customFormat="1" x14ac:dyDescent="0.25">
      <c r="B492" s="61"/>
      <c r="C492" s="61"/>
      <c r="I492" s="2"/>
      <c r="J492" s="3"/>
      <c r="K492" s="5"/>
      <c r="L492" s="5"/>
    </row>
    <row r="493" spans="2:12" s="1" customFormat="1" x14ac:dyDescent="0.25">
      <c r="B493" s="61"/>
      <c r="C493" s="61"/>
      <c r="I493" s="2"/>
      <c r="J493" s="3"/>
      <c r="K493" s="5"/>
      <c r="L493" s="5"/>
    </row>
    <row r="494" spans="2:12" s="1" customFormat="1" x14ac:dyDescent="0.25">
      <c r="B494" s="61"/>
      <c r="C494" s="61"/>
      <c r="I494" s="2"/>
      <c r="J494" s="3"/>
      <c r="K494" s="5"/>
      <c r="L494" s="5"/>
    </row>
    <row r="495" spans="2:12" s="1" customFormat="1" x14ac:dyDescent="0.25">
      <c r="B495" s="61"/>
      <c r="C495" s="61"/>
      <c r="I495" s="2"/>
      <c r="J495" s="3"/>
      <c r="K495" s="5"/>
      <c r="L495" s="5"/>
    </row>
    <row r="496" spans="2:12" s="1" customFormat="1" x14ac:dyDescent="0.25">
      <c r="B496" s="61"/>
      <c r="C496" s="61"/>
      <c r="I496" s="2"/>
      <c r="J496" s="3"/>
      <c r="K496" s="5"/>
      <c r="L496" s="5"/>
    </row>
    <row r="497" spans="2:12" s="1" customFormat="1" x14ac:dyDescent="0.25">
      <c r="B497" s="61"/>
      <c r="C497" s="61"/>
      <c r="I497" s="2"/>
      <c r="J497" s="3"/>
      <c r="K497" s="5"/>
      <c r="L497" s="5"/>
    </row>
    <row r="498" spans="2:12" s="1" customFormat="1" x14ac:dyDescent="0.25">
      <c r="B498" s="61"/>
      <c r="C498" s="61"/>
      <c r="I498" s="2"/>
      <c r="J498" s="3"/>
      <c r="K498" s="5"/>
      <c r="L498" s="5"/>
    </row>
    <row r="499" spans="2:12" s="1" customFormat="1" x14ac:dyDescent="0.25">
      <c r="B499" s="61"/>
      <c r="C499" s="61"/>
      <c r="I499" s="2"/>
      <c r="J499" s="3"/>
      <c r="K499" s="5"/>
      <c r="L499" s="5"/>
    </row>
    <row r="500" spans="2:12" s="1" customFormat="1" x14ac:dyDescent="0.25">
      <c r="B500" s="61"/>
      <c r="C500" s="61"/>
      <c r="I500" s="2"/>
      <c r="J500" s="3"/>
      <c r="K500" s="5"/>
      <c r="L500" s="5"/>
    </row>
    <row r="501" spans="2:12" s="1" customFormat="1" x14ac:dyDescent="0.25">
      <c r="B501" s="61"/>
      <c r="C501" s="61"/>
      <c r="I501" s="2"/>
      <c r="J501" s="3"/>
      <c r="K501" s="5"/>
      <c r="L501" s="5"/>
    </row>
    <row r="502" spans="2:12" s="1" customFormat="1" x14ac:dyDescent="0.25">
      <c r="B502" s="61"/>
      <c r="C502" s="61"/>
      <c r="I502" s="2"/>
      <c r="J502" s="3"/>
      <c r="K502" s="5"/>
      <c r="L502" s="5"/>
    </row>
    <row r="503" spans="2:12" s="1" customFormat="1" x14ac:dyDescent="0.25">
      <c r="B503" s="61"/>
      <c r="C503" s="61"/>
      <c r="I503" s="2"/>
      <c r="J503" s="3"/>
      <c r="K503" s="5"/>
      <c r="L503" s="5"/>
    </row>
    <row r="504" spans="2:12" s="1" customFormat="1" x14ac:dyDescent="0.25">
      <c r="B504" s="61"/>
      <c r="C504" s="61"/>
      <c r="I504" s="2"/>
      <c r="J504" s="3"/>
      <c r="K504" s="5"/>
      <c r="L504" s="5"/>
    </row>
    <row r="505" spans="2:12" s="1" customFormat="1" x14ac:dyDescent="0.25">
      <c r="B505" s="61"/>
      <c r="C505" s="61"/>
      <c r="I505" s="2"/>
      <c r="J505" s="3"/>
      <c r="K505" s="5"/>
      <c r="L505" s="5"/>
    </row>
    <row r="506" spans="2:12" s="1" customFormat="1" x14ac:dyDescent="0.25">
      <c r="B506" s="61"/>
      <c r="C506" s="61"/>
      <c r="I506" s="2"/>
      <c r="J506" s="3"/>
      <c r="K506" s="5"/>
      <c r="L506" s="5"/>
    </row>
    <row r="507" spans="2:12" s="1" customFormat="1" x14ac:dyDescent="0.25">
      <c r="B507" s="61"/>
      <c r="C507" s="61"/>
      <c r="I507" s="2"/>
      <c r="J507" s="3"/>
      <c r="K507" s="5"/>
      <c r="L507" s="5"/>
    </row>
    <row r="508" spans="2:12" s="1" customFormat="1" x14ac:dyDescent="0.25">
      <c r="B508" s="61"/>
      <c r="C508" s="61"/>
      <c r="I508" s="2"/>
      <c r="J508" s="3"/>
      <c r="K508" s="5"/>
      <c r="L508" s="5"/>
    </row>
    <row r="509" spans="2:12" s="1" customFormat="1" x14ac:dyDescent="0.25">
      <c r="B509" s="61"/>
      <c r="C509" s="61"/>
      <c r="I509" s="2"/>
      <c r="J509" s="3"/>
      <c r="K509" s="5"/>
      <c r="L509" s="5"/>
    </row>
    <row r="510" spans="2:12" s="1" customFormat="1" x14ac:dyDescent="0.25">
      <c r="B510" s="61"/>
      <c r="C510" s="61"/>
      <c r="I510" s="2"/>
      <c r="J510" s="3"/>
      <c r="K510" s="5"/>
      <c r="L510" s="5"/>
    </row>
    <row r="511" spans="2:12" s="1" customFormat="1" x14ac:dyDescent="0.25">
      <c r="B511" s="61"/>
      <c r="C511" s="61"/>
      <c r="I511" s="2"/>
      <c r="J511" s="3"/>
      <c r="K511" s="5"/>
      <c r="L511" s="5"/>
    </row>
    <row r="512" spans="2:12" s="1" customFormat="1" x14ac:dyDescent="0.25">
      <c r="B512" s="61"/>
      <c r="C512" s="61"/>
      <c r="I512" s="2"/>
      <c r="J512" s="3"/>
      <c r="K512" s="5"/>
      <c r="L512" s="5"/>
    </row>
    <row r="513" spans="2:12" s="1" customFormat="1" x14ac:dyDescent="0.25">
      <c r="B513" s="61"/>
      <c r="C513" s="61"/>
      <c r="I513" s="2"/>
      <c r="J513" s="3"/>
      <c r="K513" s="5"/>
      <c r="L513" s="5"/>
    </row>
    <row r="514" spans="2:12" s="1" customFormat="1" x14ac:dyDescent="0.25">
      <c r="B514" s="61"/>
      <c r="C514" s="61"/>
      <c r="I514" s="2"/>
      <c r="J514" s="3"/>
      <c r="K514" s="5"/>
      <c r="L514" s="5"/>
    </row>
    <row r="515" spans="2:12" s="1" customFormat="1" x14ac:dyDescent="0.25">
      <c r="B515" s="61"/>
      <c r="C515" s="61"/>
      <c r="I515" s="2"/>
      <c r="J515" s="3"/>
      <c r="K515" s="5"/>
      <c r="L515" s="5"/>
    </row>
    <row r="516" spans="2:12" s="1" customFormat="1" x14ac:dyDescent="0.25">
      <c r="B516" s="61"/>
      <c r="C516" s="61"/>
      <c r="I516" s="2"/>
      <c r="J516" s="3"/>
      <c r="K516" s="5"/>
      <c r="L516" s="5"/>
    </row>
    <row r="517" spans="2:12" s="1" customFormat="1" x14ac:dyDescent="0.25">
      <c r="B517" s="61"/>
      <c r="C517" s="61"/>
      <c r="I517" s="2"/>
      <c r="J517" s="3"/>
      <c r="K517" s="5"/>
      <c r="L517" s="5"/>
    </row>
    <row r="518" spans="2:12" s="1" customFormat="1" x14ac:dyDescent="0.25">
      <c r="B518" s="61"/>
      <c r="C518" s="61"/>
      <c r="I518" s="2"/>
      <c r="J518" s="3"/>
      <c r="K518" s="5"/>
      <c r="L518" s="5"/>
    </row>
    <row r="519" spans="2:12" s="1" customFormat="1" x14ac:dyDescent="0.25">
      <c r="B519" s="61"/>
      <c r="C519" s="61"/>
      <c r="I519" s="2"/>
      <c r="J519" s="3"/>
      <c r="K519" s="5"/>
      <c r="L519" s="5"/>
    </row>
    <row r="520" spans="2:12" s="1" customFormat="1" x14ac:dyDescent="0.25">
      <c r="B520" s="61"/>
      <c r="C520" s="61"/>
      <c r="I520" s="2"/>
      <c r="J520" s="3"/>
      <c r="K520" s="5"/>
      <c r="L520" s="5"/>
    </row>
    <row r="521" spans="2:12" s="1" customFormat="1" x14ac:dyDescent="0.25">
      <c r="B521" s="61"/>
      <c r="C521" s="61"/>
      <c r="I521" s="2"/>
      <c r="J521" s="3"/>
      <c r="K521" s="5"/>
      <c r="L521" s="5"/>
    </row>
    <row r="522" spans="2:12" s="1" customFormat="1" x14ac:dyDescent="0.25">
      <c r="B522" s="61"/>
      <c r="C522" s="61"/>
      <c r="I522" s="2"/>
      <c r="J522" s="3"/>
      <c r="K522" s="5"/>
      <c r="L522" s="5"/>
    </row>
    <row r="523" spans="2:12" s="1" customFormat="1" x14ac:dyDescent="0.25">
      <c r="B523" s="61"/>
      <c r="C523" s="61"/>
      <c r="I523" s="2"/>
      <c r="J523" s="3"/>
      <c r="K523" s="5"/>
      <c r="L523" s="5"/>
    </row>
    <row r="524" spans="2:12" s="1" customFormat="1" x14ac:dyDescent="0.25">
      <c r="B524" s="61"/>
      <c r="C524" s="61"/>
      <c r="I524" s="2"/>
      <c r="J524" s="3"/>
      <c r="K524" s="5"/>
      <c r="L524" s="5"/>
    </row>
    <row r="525" spans="2:12" s="1" customFormat="1" x14ac:dyDescent="0.25">
      <c r="B525" s="61"/>
      <c r="C525" s="61"/>
      <c r="I525" s="2"/>
      <c r="J525" s="3"/>
      <c r="K525" s="5"/>
      <c r="L525" s="5"/>
    </row>
    <row r="526" spans="2:12" s="1" customFormat="1" x14ac:dyDescent="0.25">
      <c r="B526" s="61"/>
      <c r="C526" s="61"/>
      <c r="I526" s="2"/>
      <c r="J526" s="3"/>
      <c r="K526" s="5"/>
      <c r="L526" s="5"/>
    </row>
    <row r="527" spans="2:12" s="1" customFormat="1" x14ac:dyDescent="0.25">
      <c r="B527" s="61"/>
      <c r="C527" s="61"/>
      <c r="I527" s="2"/>
      <c r="J527" s="3"/>
      <c r="K527" s="5"/>
      <c r="L527" s="5"/>
    </row>
    <row r="528" spans="2:12" s="1" customFormat="1" x14ac:dyDescent="0.25">
      <c r="B528" s="61"/>
      <c r="C528" s="61"/>
      <c r="I528" s="2"/>
      <c r="J528" s="3"/>
      <c r="K528" s="5"/>
      <c r="L528" s="5"/>
    </row>
    <row r="529" spans="2:12" s="1" customFormat="1" x14ac:dyDescent="0.25">
      <c r="B529" s="61"/>
      <c r="C529" s="61"/>
      <c r="I529" s="2"/>
      <c r="J529" s="3"/>
      <c r="K529" s="5"/>
      <c r="L529" s="5"/>
    </row>
    <row r="530" spans="2:12" s="1" customFormat="1" x14ac:dyDescent="0.25">
      <c r="B530" s="61"/>
      <c r="C530" s="61"/>
      <c r="I530" s="2"/>
      <c r="J530" s="3"/>
      <c r="K530" s="5"/>
      <c r="L530" s="5"/>
    </row>
    <row r="531" spans="2:12" s="1" customFormat="1" x14ac:dyDescent="0.25">
      <c r="B531" s="61"/>
      <c r="C531" s="61"/>
      <c r="I531" s="2"/>
      <c r="J531" s="3"/>
      <c r="K531" s="5"/>
      <c r="L531" s="5"/>
    </row>
    <row r="532" spans="2:12" s="1" customFormat="1" x14ac:dyDescent="0.25">
      <c r="B532" s="61"/>
      <c r="C532" s="61"/>
      <c r="I532" s="2"/>
      <c r="J532" s="3"/>
      <c r="K532" s="5"/>
      <c r="L532" s="5"/>
    </row>
    <row r="533" spans="2:12" s="1" customFormat="1" x14ac:dyDescent="0.25">
      <c r="B533" s="61"/>
      <c r="C533" s="61"/>
      <c r="I533" s="2"/>
      <c r="J533" s="3"/>
      <c r="K533" s="5"/>
      <c r="L533" s="5"/>
    </row>
    <row r="534" spans="2:12" s="1" customFormat="1" x14ac:dyDescent="0.25">
      <c r="B534" s="61"/>
      <c r="C534" s="61"/>
      <c r="I534" s="2"/>
      <c r="J534" s="3"/>
      <c r="K534" s="5"/>
      <c r="L534" s="5"/>
    </row>
    <row r="535" spans="2:12" s="1" customFormat="1" x14ac:dyDescent="0.25">
      <c r="B535" s="61"/>
      <c r="C535" s="61"/>
      <c r="I535" s="2"/>
      <c r="J535" s="3"/>
      <c r="K535" s="5"/>
      <c r="L535" s="5"/>
    </row>
    <row r="536" spans="2:12" s="1" customFormat="1" x14ac:dyDescent="0.25">
      <c r="B536" s="61"/>
      <c r="C536" s="61"/>
      <c r="I536" s="2"/>
      <c r="J536" s="3"/>
      <c r="K536" s="5"/>
      <c r="L536" s="5"/>
    </row>
    <row r="537" spans="2:12" s="1" customFormat="1" x14ac:dyDescent="0.25">
      <c r="B537" s="61"/>
      <c r="C537" s="61"/>
      <c r="I537" s="2"/>
      <c r="J537" s="3"/>
      <c r="K537" s="5"/>
      <c r="L537" s="5"/>
    </row>
    <row r="538" spans="2:12" s="1" customFormat="1" x14ac:dyDescent="0.25">
      <c r="B538" s="61"/>
      <c r="C538" s="61"/>
      <c r="I538" s="2"/>
      <c r="J538" s="3"/>
      <c r="K538" s="5"/>
      <c r="L538" s="5"/>
    </row>
    <row r="539" spans="2:12" s="1" customFormat="1" x14ac:dyDescent="0.25">
      <c r="B539" s="61"/>
      <c r="C539" s="61"/>
      <c r="I539" s="2"/>
      <c r="J539" s="3"/>
      <c r="K539" s="5"/>
      <c r="L539" s="5"/>
    </row>
    <row r="540" spans="2:12" s="1" customFormat="1" x14ac:dyDescent="0.25">
      <c r="B540" s="61"/>
      <c r="C540" s="61"/>
      <c r="I540" s="2"/>
      <c r="J540" s="3"/>
      <c r="K540" s="5"/>
      <c r="L540" s="5"/>
    </row>
    <row r="541" spans="2:12" s="1" customFormat="1" x14ac:dyDescent="0.25">
      <c r="B541" s="61"/>
      <c r="C541" s="61"/>
      <c r="I541" s="2"/>
      <c r="J541" s="3"/>
      <c r="K541" s="5"/>
      <c r="L541" s="5"/>
    </row>
    <row r="542" spans="2:12" s="1" customFormat="1" x14ac:dyDescent="0.25">
      <c r="B542" s="61"/>
      <c r="C542" s="61"/>
      <c r="I542" s="2"/>
      <c r="J542" s="3"/>
      <c r="K542" s="5"/>
      <c r="L542" s="5"/>
    </row>
    <row r="543" spans="2:12" s="1" customFormat="1" x14ac:dyDescent="0.25">
      <c r="B543" s="61"/>
      <c r="C543" s="61"/>
      <c r="I543" s="2"/>
      <c r="J543" s="3"/>
      <c r="K543" s="5"/>
      <c r="L543" s="5"/>
    </row>
    <row r="544" spans="2:12" s="1" customFormat="1" x14ac:dyDescent="0.25">
      <c r="B544" s="61"/>
      <c r="C544" s="61"/>
      <c r="I544" s="2"/>
      <c r="J544" s="3"/>
      <c r="K544" s="5"/>
      <c r="L544" s="5"/>
    </row>
    <row r="545" spans="3:12" s="1" customFormat="1" x14ac:dyDescent="0.25">
      <c r="C545" s="61"/>
      <c r="I545" s="2"/>
      <c r="J545" s="3"/>
      <c r="K545" s="5"/>
      <c r="L545" s="5"/>
    </row>
    <row r="546" spans="3:12" s="1" customFormat="1" x14ac:dyDescent="0.25">
      <c r="C546" s="61"/>
      <c r="I546" s="2"/>
      <c r="J546" s="3"/>
      <c r="K546" s="5"/>
      <c r="L546" s="5"/>
    </row>
    <row r="547" spans="3:12" s="1" customFormat="1" x14ac:dyDescent="0.25">
      <c r="C547" s="61"/>
      <c r="I547" s="2"/>
      <c r="J547" s="3"/>
      <c r="K547" s="5"/>
      <c r="L547" s="5"/>
    </row>
    <row r="548" spans="3:12" s="1" customFormat="1" x14ac:dyDescent="0.25">
      <c r="C548" s="61"/>
      <c r="I548" s="2"/>
      <c r="J548" s="3"/>
      <c r="K548" s="5"/>
      <c r="L548" s="5"/>
    </row>
    <row r="549" spans="3:12" s="1" customFormat="1" x14ac:dyDescent="0.25">
      <c r="C549" s="61"/>
      <c r="I549" s="2"/>
      <c r="J549" s="3"/>
      <c r="K549" s="5"/>
      <c r="L549" s="5"/>
    </row>
    <row r="550" spans="3:12" s="1" customFormat="1" x14ac:dyDescent="0.25">
      <c r="C550" s="61"/>
      <c r="I550" s="2"/>
      <c r="J550" s="3"/>
      <c r="K550" s="5"/>
      <c r="L550" s="5"/>
    </row>
    <row r="551" spans="3:12" s="1" customFormat="1" x14ac:dyDescent="0.25">
      <c r="C551" s="61"/>
      <c r="I551" s="2"/>
      <c r="J551" s="3"/>
      <c r="K551" s="5"/>
      <c r="L551" s="5"/>
    </row>
    <row r="552" spans="3:12" s="1" customFormat="1" x14ac:dyDescent="0.25">
      <c r="C552" s="61"/>
      <c r="I552" s="2"/>
      <c r="J552" s="3"/>
      <c r="K552" s="5"/>
      <c r="L552" s="5"/>
    </row>
    <row r="553" spans="3:12" s="1" customFormat="1" x14ac:dyDescent="0.25">
      <c r="C553" s="61"/>
      <c r="I553" s="2"/>
      <c r="J553" s="3"/>
      <c r="K553" s="5"/>
      <c r="L553" s="5"/>
    </row>
    <row r="554" spans="3:12" s="1" customFormat="1" x14ac:dyDescent="0.25">
      <c r="C554" s="61"/>
      <c r="I554" s="2"/>
      <c r="J554" s="3"/>
      <c r="K554" s="5"/>
      <c r="L554" s="5"/>
    </row>
    <row r="555" spans="3:12" s="1" customFormat="1" x14ac:dyDescent="0.25">
      <c r="C555" s="61"/>
      <c r="I555" s="2"/>
      <c r="J555" s="3"/>
      <c r="K555" s="5"/>
      <c r="L555" s="5"/>
    </row>
    <row r="556" spans="3:12" s="1" customFormat="1" x14ac:dyDescent="0.25">
      <c r="C556" s="61"/>
      <c r="I556" s="2"/>
      <c r="J556" s="3"/>
      <c r="K556" s="5"/>
      <c r="L556" s="5"/>
    </row>
    <row r="557" spans="3:12" s="1" customFormat="1" x14ac:dyDescent="0.25">
      <c r="C557" s="61"/>
      <c r="I557" s="2"/>
      <c r="J557" s="3"/>
      <c r="K557" s="5"/>
      <c r="L557" s="5"/>
    </row>
    <row r="558" spans="3:12" s="1" customFormat="1" x14ac:dyDescent="0.25">
      <c r="C558" s="61"/>
      <c r="I558" s="2"/>
      <c r="J558" s="3"/>
      <c r="K558" s="5"/>
      <c r="L558" s="5"/>
    </row>
    <row r="559" spans="3:12" s="1" customFormat="1" x14ac:dyDescent="0.25">
      <c r="C559" s="61"/>
      <c r="I559" s="2"/>
      <c r="J559" s="3"/>
      <c r="K559" s="5"/>
      <c r="L559" s="5"/>
    </row>
    <row r="560" spans="3:12" s="1" customFormat="1" x14ac:dyDescent="0.25">
      <c r="C560" s="61"/>
      <c r="I560" s="2"/>
      <c r="J560" s="3"/>
      <c r="K560" s="5"/>
      <c r="L560" s="5"/>
    </row>
    <row r="561" spans="3:12" s="1" customFormat="1" x14ac:dyDescent="0.25">
      <c r="C561" s="61"/>
      <c r="I561" s="2"/>
      <c r="J561" s="3"/>
      <c r="K561" s="5"/>
      <c r="L561" s="5"/>
    </row>
    <row r="562" spans="3:12" s="1" customFormat="1" x14ac:dyDescent="0.25">
      <c r="C562" s="61"/>
      <c r="I562" s="2"/>
      <c r="J562" s="3"/>
      <c r="K562" s="5"/>
      <c r="L562" s="5"/>
    </row>
    <row r="563" spans="3:12" s="1" customFormat="1" x14ac:dyDescent="0.25">
      <c r="C563" s="61"/>
      <c r="I563" s="2"/>
      <c r="J563" s="3"/>
      <c r="K563" s="5"/>
      <c r="L563" s="5"/>
    </row>
    <row r="564" spans="3:12" s="1" customFormat="1" x14ac:dyDescent="0.25">
      <c r="C564" s="61"/>
      <c r="I564" s="2"/>
      <c r="J564" s="3"/>
      <c r="K564" s="5"/>
      <c r="L564" s="5"/>
    </row>
    <row r="565" spans="3:12" s="1" customFormat="1" x14ac:dyDescent="0.25">
      <c r="C565" s="61"/>
      <c r="I565" s="2"/>
      <c r="J565" s="3"/>
      <c r="K565" s="5"/>
      <c r="L565" s="5"/>
    </row>
    <row r="566" spans="3:12" s="1" customFormat="1" x14ac:dyDescent="0.25">
      <c r="C566" s="61"/>
      <c r="I566" s="2"/>
      <c r="J566" s="3"/>
      <c r="K566" s="5"/>
      <c r="L566" s="5"/>
    </row>
    <row r="567" spans="3:12" s="1" customFormat="1" x14ac:dyDescent="0.25">
      <c r="C567" s="61"/>
      <c r="I567" s="2"/>
      <c r="J567" s="3"/>
      <c r="K567" s="5"/>
      <c r="L567" s="5"/>
    </row>
    <row r="568" spans="3:12" s="1" customFormat="1" x14ac:dyDescent="0.25">
      <c r="C568" s="61"/>
      <c r="I568" s="2"/>
      <c r="J568" s="3"/>
      <c r="K568" s="5"/>
      <c r="L568" s="5"/>
    </row>
    <row r="569" spans="3:12" s="1" customFormat="1" x14ac:dyDescent="0.25">
      <c r="C569" s="61"/>
      <c r="I569" s="2"/>
      <c r="J569" s="3"/>
      <c r="K569" s="5"/>
      <c r="L569" s="5"/>
    </row>
    <row r="570" spans="3:12" s="1" customFormat="1" x14ac:dyDescent="0.25">
      <c r="C570" s="61"/>
      <c r="I570" s="2"/>
      <c r="J570" s="3"/>
      <c r="K570" s="5"/>
      <c r="L570" s="5"/>
    </row>
    <row r="571" spans="3:12" s="1" customFormat="1" x14ac:dyDescent="0.25">
      <c r="C571" s="61"/>
      <c r="I571" s="2"/>
      <c r="J571" s="3"/>
      <c r="K571" s="5"/>
      <c r="L571" s="5"/>
    </row>
    <row r="572" spans="3:12" s="1" customFormat="1" x14ac:dyDescent="0.25">
      <c r="C572" s="61"/>
      <c r="I572" s="2"/>
      <c r="J572" s="3"/>
      <c r="K572" s="5"/>
      <c r="L572" s="5"/>
    </row>
    <row r="573" spans="3:12" s="1" customFormat="1" x14ac:dyDescent="0.25">
      <c r="C573" s="61"/>
      <c r="I573" s="2"/>
      <c r="J573" s="3"/>
      <c r="K573" s="5"/>
      <c r="L573" s="5"/>
    </row>
    <row r="574" spans="3:12" s="1" customFormat="1" x14ac:dyDescent="0.25">
      <c r="C574" s="61"/>
      <c r="I574" s="2"/>
      <c r="J574" s="3"/>
      <c r="K574" s="5"/>
      <c r="L574" s="5"/>
    </row>
    <row r="575" spans="3:12" s="1" customFormat="1" x14ac:dyDescent="0.25">
      <c r="C575" s="61"/>
      <c r="I575" s="2"/>
      <c r="J575" s="3"/>
      <c r="K575" s="5"/>
      <c r="L575" s="5"/>
    </row>
    <row r="576" spans="3:12" s="1" customFormat="1" x14ac:dyDescent="0.25">
      <c r="C576" s="61"/>
      <c r="I576" s="2"/>
      <c r="J576" s="3"/>
      <c r="K576" s="5"/>
      <c r="L576" s="5"/>
    </row>
    <row r="577" spans="3:12" s="1" customFormat="1" x14ac:dyDescent="0.25">
      <c r="C577" s="61"/>
      <c r="I577" s="2"/>
      <c r="J577" s="3"/>
      <c r="K577" s="5"/>
      <c r="L577" s="5"/>
    </row>
    <row r="578" spans="3:12" s="1" customFormat="1" x14ac:dyDescent="0.25">
      <c r="C578" s="61"/>
      <c r="I578" s="2"/>
      <c r="J578" s="3"/>
      <c r="K578" s="5"/>
      <c r="L578" s="5"/>
    </row>
    <row r="579" spans="3:12" s="1" customFormat="1" x14ac:dyDescent="0.25">
      <c r="C579" s="61"/>
      <c r="I579" s="2"/>
      <c r="J579" s="3"/>
      <c r="K579" s="5"/>
      <c r="L579" s="5"/>
    </row>
    <row r="580" spans="3:12" s="1" customFormat="1" x14ac:dyDescent="0.25">
      <c r="C580" s="61"/>
      <c r="I580" s="2"/>
      <c r="J580" s="3"/>
      <c r="K580" s="5"/>
      <c r="L580" s="5"/>
    </row>
    <row r="581" spans="3:12" s="1" customFormat="1" x14ac:dyDescent="0.25">
      <c r="C581" s="61"/>
      <c r="I581" s="2"/>
      <c r="J581" s="3"/>
      <c r="K581" s="5"/>
      <c r="L581" s="5"/>
    </row>
    <row r="582" spans="3:12" s="1" customFormat="1" x14ac:dyDescent="0.25">
      <c r="C582" s="61"/>
      <c r="I582" s="2"/>
      <c r="J582" s="3"/>
      <c r="K582" s="5"/>
      <c r="L582" s="5"/>
    </row>
    <row r="583" spans="3:12" s="1" customFormat="1" x14ac:dyDescent="0.25">
      <c r="C583" s="61"/>
      <c r="I583" s="2"/>
      <c r="J583" s="3"/>
      <c r="K583" s="5"/>
      <c r="L583" s="5"/>
    </row>
    <row r="584" spans="3:12" s="1" customFormat="1" x14ac:dyDescent="0.25">
      <c r="C584" s="61"/>
      <c r="I584" s="2"/>
      <c r="J584" s="3"/>
      <c r="K584" s="5"/>
      <c r="L584" s="5"/>
    </row>
    <row r="585" spans="3:12" s="1" customFormat="1" x14ac:dyDescent="0.25">
      <c r="C585" s="61"/>
      <c r="I585" s="2"/>
      <c r="J585" s="3"/>
      <c r="K585" s="5"/>
      <c r="L585" s="5"/>
    </row>
    <row r="586" spans="3:12" s="1" customFormat="1" x14ac:dyDescent="0.25">
      <c r="C586" s="61"/>
      <c r="I586" s="2"/>
      <c r="J586" s="3"/>
      <c r="K586" s="5"/>
      <c r="L586" s="5"/>
    </row>
    <row r="587" spans="3:12" s="1" customFormat="1" x14ac:dyDescent="0.25">
      <c r="C587" s="61"/>
      <c r="I587" s="2"/>
      <c r="J587" s="3"/>
      <c r="K587" s="5"/>
      <c r="L587" s="5"/>
    </row>
    <row r="588" spans="3:12" s="1" customFormat="1" x14ac:dyDescent="0.25">
      <c r="C588" s="61"/>
      <c r="I588" s="2"/>
      <c r="J588" s="3"/>
      <c r="K588" s="5"/>
      <c r="L588" s="5"/>
    </row>
    <row r="589" spans="3:12" s="1" customFormat="1" x14ac:dyDescent="0.25">
      <c r="C589" s="61"/>
      <c r="I589" s="2"/>
      <c r="J589" s="3"/>
      <c r="K589" s="5"/>
      <c r="L589" s="5"/>
    </row>
    <row r="590" spans="3:12" s="1" customFormat="1" x14ac:dyDescent="0.25">
      <c r="C590" s="61"/>
      <c r="I590" s="2"/>
      <c r="J590" s="3"/>
      <c r="K590" s="5"/>
      <c r="L590" s="5"/>
    </row>
    <row r="591" spans="3:12" s="1" customFormat="1" x14ac:dyDescent="0.25">
      <c r="C591" s="61"/>
      <c r="I591" s="2"/>
      <c r="J591" s="3"/>
      <c r="K591" s="5"/>
      <c r="L591" s="5"/>
    </row>
    <row r="592" spans="3:12" s="1" customFormat="1" x14ac:dyDescent="0.25">
      <c r="C592" s="61"/>
      <c r="I592" s="2"/>
      <c r="J592" s="3"/>
      <c r="K592" s="5"/>
      <c r="L592" s="5"/>
    </row>
    <row r="593" spans="3:12" s="1" customFormat="1" x14ac:dyDescent="0.25">
      <c r="C593" s="61"/>
      <c r="I593" s="2"/>
      <c r="J593" s="3"/>
      <c r="K593" s="5"/>
      <c r="L593" s="5"/>
    </row>
    <row r="594" spans="3:12" s="1" customFormat="1" x14ac:dyDescent="0.25">
      <c r="C594" s="61"/>
      <c r="I594" s="2"/>
      <c r="J594" s="3"/>
      <c r="K594" s="5"/>
      <c r="L594" s="5"/>
    </row>
    <row r="595" spans="3:12" s="1" customFormat="1" x14ac:dyDescent="0.25">
      <c r="C595" s="61"/>
      <c r="I595" s="2"/>
      <c r="J595" s="3"/>
      <c r="K595" s="5"/>
      <c r="L595" s="5"/>
    </row>
    <row r="596" spans="3:12" s="1" customFormat="1" x14ac:dyDescent="0.25">
      <c r="C596" s="61"/>
      <c r="I596" s="2"/>
      <c r="J596" s="3"/>
      <c r="K596" s="5"/>
      <c r="L596" s="5"/>
    </row>
    <row r="597" spans="3:12" s="1" customFormat="1" x14ac:dyDescent="0.25">
      <c r="C597" s="61"/>
      <c r="I597" s="2"/>
      <c r="J597" s="3"/>
      <c r="K597" s="5"/>
      <c r="L597" s="5"/>
    </row>
    <row r="598" spans="3:12" s="1" customFormat="1" x14ac:dyDescent="0.25">
      <c r="C598" s="61"/>
      <c r="I598" s="2"/>
      <c r="J598" s="3"/>
      <c r="K598" s="5"/>
      <c r="L598" s="5"/>
    </row>
    <row r="599" spans="3:12" s="1" customFormat="1" x14ac:dyDescent="0.25">
      <c r="C599" s="61"/>
      <c r="I599" s="2"/>
      <c r="J599" s="3"/>
      <c r="K599" s="5"/>
      <c r="L599" s="5"/>
    </row>
    <row r="600" spans="3:12" s="1" customFormat="1" x14ac:dyDescent="0.25">
      <c r="C600" s="61"/>
      <c r="I600" s="2"/>
      <c r="J600" s="3"/>
      <c r="K600" s="5"/>
      <c r="L600" s="5"/>
    </row>
    <row r="601" spans="3:12" s="1" customFormat="1" x14ac:dyDescent="0.25">
      <c r="C601" s="61"/>
      <c r="I601" s="2"/>
      <c r="J601" s="3"/>
      <c r="K601" s="5"/>
      <c r="L601" s="5"/>
    </row>
    <row r="602" spans="3:12" s="1" customFormat="1" x14ac:dyDescent="0.25">
      <c r="C602" s="61"/>
      <c r="I602" s="2"/>
      <c r="J602" s="3"/>
      <c r="K602" s="5"/>
      <c r="L602" s="5"/>
    </row>
    <row r="603" spans="3:12" s="1" customFormat="1" x14ac:dyDescent="0.25">
      <c r="C603" s="61"/>
      <c r="I603" s="2"/>
      <c r="J603" s="3"/>
      <c r="K603" s="5"/>
      <c r="L603" s="5"/>
    </row>
    <row r="604" spans="3:12" s="1" customFormat="1" x14ac:dyDescent="0.25">
      <c r="C604" s="61"/>
      <c r="I604" s="2"/>
      <c r="J604" s="3"/>
      <c r="K604" s="5"/>
      <c r="L604" s="5"/>
    </row>
    <row r="605" spans="3:12" s="1" customFormat="1" x14ac:dyDescent="0.25">
      <c r="C605" s="61"/>
      <c r="I605" s="2"/>
      <c r="J605" s="3"/>
      <c r="K605" s="5"/>
      <c r="L605" s="5"/>
    </row>
    <row r="606" spans="3:12" s="1" customFormat="1" x14ac:dyDescent="0.25">
      <c r="C606" s="61"/>
      <c r="I606" s="2"/>
      <c r="J606" s="3"/>
      <c r="K606" s="5"/>
      <c r="L606" s="5"/>
    </row>
    <row r="607" spans="3:12" s="1" customFormat="1" x14ac:dyDescent="0.25">
      <c r="C607" s="61"/>
      <c r="I607" s="2"/>
      <c r="J607" s="3"/>
      <c r="K607" s="5"/>
      <c r="L607" s="5"/>
    </row>
    <row r="608" spans="3:12" s="1" customFormat="1" x14ac:dyDescent="0.25">
      <c r="C608" s="61"/>
      <c r="I608" s="2"/>
      <c r="J608" s="3"/>
      <c r="K608" s="5"/>
      <c r="L608" s="5"/>
    </row>
    <row r="609" spans="3:12" s="1" customFormat="1" x14ac:dyDescent="0.25">
      <c r="C609" s="61"/>
      <c r="I609" s="2"/>
      <c r="J609" s="3"/>
      <c r="K609" s="5"/>
      <c r="L609" s="5"/>
    </row>
    <row r="610" spans="3:12" s="1" customFormat="1" x14ac:dyDescent="0.25">
      <c r="C610" s="61"/>
      <c r="I610" s="2"/>
      <c r="J610" s="3"/>
      <c r="K610" s="5"/>
      <c r="L610" s="5"/>
    </row>
    <row r="611" spans="3:12" s="1" customFormat="1" x14ac:dyDescent="0.25">
      <c r="C611" s="61"/>
      <c r="I611" s="2"/>
      <c r="J611" s="3"/>
      <c r="K611" s="5"/>
      <c r="L611" s="5"/>
    </row>
    <row r="612" spans="3:12" s="1" customFormat="1" x14ac:dyDescent="0.25">
      <c r="C612" s="61"/>
      <c r="I612" s="2"/>
      <c r="J612" s="3"/>
      <c r="K612" s="5"/>
      <c r="L612" s="5"/>
    </row>
    <row r="613" spans="3:12" s="1" customFormat="1" x14ac:dyDescent="0.25">
      <c r="C613" s="61"/>
      <c r="I613" s="2"/>
      <c r="J613" s="3"/>
      <c r="K613" s="5"/>
      <c r="L613" s="5"/>
    </row>
    <row r="614" spans="3:12" s="1" customFormat="1" x14ac:dyDescent="0.25">
      <c r="C614" s="61"/>
      <c r="I614" s="2"/>
      <c r="J614" s="3"/>
      <c r="K614" s="5"/>
      <c r="L614" s="5"/>
    </row>
    <row r="615" spans="3:12" s="1" customFormat="1" x14ac:dyDescent="0.25">
      <c r="C615" s="61"/>
      <c r="I615" s="2"/>
      <c r="J615" s="3"/>
      <c r="K615" s="5"/>
      <c r="L615" s="5"/>
    </row>
    <row r="616" spans="3:12" s="1" customFormat="1" x14ac:dyDescent="0.25">
      <c r="C616" s="61"/>
      <c r="I616" s="2"/>
      <c r="J616" s="3"/>
      <c r="K616" s="5"/>
      <c r="L616" s="5"/>
    </row>
    <row r="617" spans="3:12" s="1" customFormat="1" x14ac:dyDescent="0.25">
      <c r="C617" s="61"/>
      <c r="I617" s="2"/>
      <c r="J617" s="3"/>
      <c r="K617" s="5"/>
      <c r="L617" s="5"/>
    </row>
    <row r="618" spans="3:12" s="1" customFormat="1" x14ac:dyDescent="0.25">
      <c r="C618" s="61"/>
      <c r="I618" s="2"/>
      <c r="J618" s="3"/>
      <c r="K618" s="5"/>
      <c r="L618" s="5"/>
    </row>
    <row r="619" spans="3:12" s="1" customFormat="1" x14ac:dyDescent="0.25">
      <c r="C619" s="61"/>
      <c r="I619" s="2"/>
      <c r="J619" s="3"/>
      <c r="K619" s="5"/>
      <c r="L619" s="5"/>
    </row>
    <row r="620" spans="3:12" s="1" customFormat="1" x14ac:dyDescent="0.25">
      <c r="C620" s="61"/>
      <c r="I620" s="2"/>
      <c r="J620" s="3"/>
      <c r="K620" s="5"/>
      <c r="L620" s="5"/>
    </row>
    <row r="621" spans="3:12" s="1" customFormat="1" x14ac:dyDescent="0.25">
      <c r="C621" s="61"/>
      <c r="I621" s="2"/>
      <c r="J621" s="3"/>
      <c r="K621" s="5"/>
      <c r="L621" s="5"/>
    </row>
    <row r="622" spans="3:12" s="1" customFormat="1" x14ac:dyDescent="0.25">
      <c r="C622" s="61"/>
      <c r="I622" s="2"/>
      <c r="J622" s="3"/>
      <c r="K622" s="5"/>
      <c r="L622" s="5"/>
    </row>
    <row r="623" spans="3:12" s="1" customFormat="1" x14ac:dyDescent="0.25">
      <c r="C623" s="61"/>
      <c r="I623" s="2"/>
      <c r="J623" s="3"/>
      <c r="K623" s="5"/>
      <c r="L623" s="5"/>
    </row>
    <row r="624" spans="3:12" s="1" customFormat="1" x14ac:dyDescent="0.25">
      <c r="C624" s="61"/>
      <c r="I624" s="2"/>
      <c r="J624" s="3"/>
      <c r="K624" s="5"/>
      <c r="L624" s="5"/>
    </row>
    <row r="625" spans="3:12" s="1" customFormat="1" x14ac:dyDescent="0.25">
      <c r="C625" s="61"/>
      <c r="I625" s="2"/>
      <c r="J625" s="3"/>
      <c r="K625" s="5"/>
      <c r="L625" s="5"/>
    </row>
    <row r="626" spans="3:12" s="1" customFormat="1" x14ac:dyDescent="0.25">
      <c r="C626" s="61"/>
      <c r="I626" s="2"/>
      <c r="J626" s="3"/>
      <c r="K626" s="5"/>
      <c r="L626" s="5"/>
    </row>
    <row r="627" spans="3:12" s="1" customFormat="1" x14ac:dyDescent="0.25">
      <c r="C627" s="61"/>
      <c r="I627" s="2"/>
      <c r="J627" s="3"/>
      <c r="K627" s="5"/>
      <c r="L627" s="5"/>
    </row>
    <row r="628" spans="3:12" s="1" customFormat="1" x14ac:dyDescent="0.25">
      <c r="C628" s="61"/>
      <c r="I628" s="2"/>
      <c r="J628" s="3"/>
      <c r="K628" s="5"/>
      <c r="L628" s="5"/>
    </row>
    <row r="629" spans="3:12" s="1" customFormat="1" x14ac:dyDescent="0.25">
      <c r="C629" s="61"/>
      <c r="I629" s="2"/>
      <c r="J629" s="3"/>
      <c r="K629" s="5"/>
      <c r="L629" s="5"/>
    </row>
    <row r="630" spans="3:12" s="1" customFormat="1" x14ac:dyDescent="0.25">
      <c r="C630" s="61"/>
      <c r="I630" s="2"/>
      <c r="J630" s="3"/>
      <c r="K630" s="5"/>
      <c r="L630" s="5"/>
    </row>
    <row r="631" spans="3:12" s="1" customFormat="1" x14ac:dyDescent="0.25">
      <c r="C631" s="61"/>
      <c r="I631" s="2"/>
      <c r="J631" s="3"/>
      <c r="K631" s="5"/>
      <c r="L631" s="5"/>
    </row>
    <row r="632" spans="3:12" s="1" customFormat="1" x14ac:dyDescent="0.25">
      <c r="C632" s="61"/>
      <c r="I632" s="2"/>
      <c r="J632" s="3"/>
      <c r="K632" s="5"/>
      <c r="L632" s="5"/>
    </row>
    <row r="633" spans="3:12" s="1" customFormat="1" x14ac:dyDescent="0.25">
      <c r="C633" s="61"/>
      <c r="I633" s="2"/>
      <c r="J633" s="3"/>
      <c r="K633" s="5"/>
      <c r="L633" s="5"/>
    </row>
    <row r="634" spans="3:12" s="1" customFormat="1" x14ac:dyDescent="0.25">
      <c r="C634" s="61"/>
      <c r="I634" s="2"/>
      <c r="J634" s="3"/>
      <c r="K634" s="5"/>
      <c r="L634" s="5"/>
    </row>
    <row r="635" spans="3:12" s="1" customFormat="1" x14ac:dyDescent="0.25">
      <c r="C635" s="61"/>
      <c r="I635" s="2"/>
      <c r="J635" s="3"/>
      <c r="K635" s="5"/>
      <c r="L635" s="5"/>
    </row>
    <row r="636" spans="3:12" s="1" customFormat="1" x14ac:dyDescent="0.25">
      <c r="C636" s="61"/>
      <c r="I636" s="2"/>
      <c r="J636" s="3"/>
      <c r="K636" s="5"/>
      <c r="L636" s="5"/>
    </row>
    <row r="637" spans="3:12" s="1" customFormat="1" x14ac:dyDescent="0.25">
      <c r="C637" s="61"/>
      <c r="I637" s="2"/>
      <c r="J637" s="3"/>
      <c r="K637" s="5"/>
      <c r="L637" s="5"/>
    </row>
    <row r="638" spans="3:12" s="1" customFormat="1" x14ac:dyDescent="0.25">
      <c r="C638" s="61"/>
      <c r="I638" s="2"/>
      <c r="J638" s="3"/>
      <c r="K638" s="5"/>
      <c r="L638" s="5"/>
    </row>
    <row r="639" spans="3:12" s="1" customFormat="1" x14ac:dyDescent="0.25">
      <c r="C639" s="61"/>
      <c r="I639" s="2"/>
      <c r="J639" s="3"/>
      <c r="K639" s="5"/>
      <c r="L639" s="5"/>
    </row>
    <row r="640" spans="3:12" s="1" customFormat="1" x14ac:dyDescent="0.25">
      <c r="C640" s="61"/>
      <c r="I640" s="2"/>
      <c r="J640" s="3"/>
      <c r="K640" s="5"/>
      <c r="L640" s="5"/>
    </row>
    <row r="641" spans="3:12" s="1" customFormat="1" x14ac:dyDescent="0.25">
      <c r="C641" s="61"/>
      <c r="I641" s="2"/>
      <c r="J641" s="3"/>
      <c r="K641" s="5"/>
      <c r="L641" s="5"/>
    </row>
    <row r="642" spans="3:12" s="1" customFormat="1" x14ac:dyDescent="0.25">
      <c r="C642" s="61"/>
      <c r="I642" s="2"/>
      <c r="J642" s="3"/>
      <c r="K642" s="5"/>
      <c r="L642" s="5"/>
    </row>
    <row r="643" spans="3:12" s="1" customFormat="1" x14ac:dyDescent="0.25">
      <c r="C643" s="61"/>
      <c r="I643" s="2"/>
      <c r="J643" s="3"/>
      <c r="K643" s="5"/>
      <c r="L643" s="5"/>
    </row>
    <row r="644" spans="3:12" s="1" customFormat="1" x14ac:dyDescent="0.25">
      <c r="C644" s="61"/>
      <c r="I644" s="2"/>
      <c r="J644" s="3"/>
      <c r="K644" s="5"/>
      <c r="L644" s="5"/>
    </row>
    <row r="645" spans="3:12" s="1" customFormat="1" x14ac:dyDescent="0.25">
      <c r="C645" s="61"/>
      <c r="I645" s="2"/>
      <c r="J645" s="3"/>
      <c r="K645" s="5"/>
      <c r="L645" s="5"/>
    </row>
    <row r="646" spans="3:12" s="1" customFormat="1" x14ac:dyDescent="0.25">
      <c r="C646" s="61"/>
      <c r="I646" s="2"/>
      <c r="J646" s="3"/>
      <c r="K646" s="5"/>
      <c r="L646" s="5"/>
    </row>
    <row r="647" spans="3:12" s="1" customFormat="1" x14ac:dyDescent="0.25">
      <c r="C647" s="61"/>
      <c r="I647" s="2"/>
      <c r="J647" s="3"/>
      <c r="K647" s="5"/>
      <c r="L647" s="5"/>
    </row>
    <row r="648" spans="3:12" s="1" customFormat="1" x14ac:dyDescent="0.25">
      <c r="C648" s="61"/>
      <c r="I648" s="2"/>
      <c r="J648" s="3"/>
      <c r="K648" s="5"/>
      <c r="L648" s="5"/>
    </row>
    <row r="649" spans="3:12" s="1" customFormat="1" x14ac:dyDescent="0.25">
      <c r="C649" s="61"/>
      <c r="I649" s="2"/>
      <c r="J649" s="3"/>
      <c r="K649" s="5"/>
      <c r="L649" s="5"/>
    </row>
    <row r="650" spans="3:12" s="1" customFormat="1" x14ac:dyDescent="0.25">
      <c r="C650" s="61"/>
      <c r="I650" s="2"/>
      <c r="J650" s="3"/>
      <c r="K650" s="5"/>
      <c r="L650" s="5"/>
    </row>
    <row r="651" spans="3:12" s="1" customFormat="1" x14ac:dyDescent="0.25">
      <c r="C651" s="61"/>
      <c r="I651" s="2"/>
      <c r="J651" s="3"/>
      <c r="K651" s="5"/>
      <c r="L651" s="5"/>
    </row>
    <row r="652" spans="3:12" s="1" customFormat="1" x14ac:dyDescent="0.25">
      <c r="C652" s="61"/>
      <c r="I652" s="2"/>
      <c r="J652" s="3"/>
      <c r="K652" s="5"/>
      <c r="L652" s="5"/>
    </row>
    <row r="653" spans="3:12" s="1" customFormat="1" x14ac:dyDescent="0.25">
      <c r="C653" s="61"/>
      <c r="I653" s="2"/>
      <c r="J653" s="3"/>
      <c r="K653" s="5"/>
      <c r="L653" s="5"/>
    </row>
    <row r="654" spans="3:12" s="1" customFormat="1" x14ac:dyDescent="0.25">
      <c r="C654" s="61"/>
      <c r="I654" s="2"/>
      <c r="J654" s="3"/>
      <c r="K654" s="5"/>
      <c r="L654" s="5"/>
    </row>
    <row r="655" spans="3:12" s="1" customFormat="1" x14ac:dyDescent="0.25">
      <c r="C655" s="61"/>
      <c r="I655" s="2"/>
      <c r="J655" s="3"/>
      <c r="K655" s="5"/>
      <c r="L655" s="5"/>
    </row>
    <row r="656" spans="3:12" s="1" customFormat="1" x14ac:dyDescent="0.25">
      <c r="C656" s="61"/>
      <c r="I656" s="2"/>
      <c r="J656" s="3"/>
      <c r="K656" s="5"/>
      <c r="L656" s="5"/>
    </row>
    <row r="657" spans="3:12" s="1" customFormat="1" x14ac:dyDescent="0.25">
      <c r="C657" s="61"/>
      <c r="I657" s="2"/>
      <c r="J657" s="3"/>
      <c r="K657" s="5"/>
      <c r="L657" s="5"/>
    </row>
    <row r="658" spans="3:12" s="1" customFormat="1" x14ac:dyDescent="0.25">
      <c r="C658" s="61"/>
      <c r="I658" s="2"/>
      <c r="J658" s="3"/>
      <c r="K658" s="5"/>
      <c r="L658" s="5"/>
    </row>
    <row r="659" spans="3:12" s="1" customFormat="1" x14ac:dyDescent="0.25">
      <c r="C659" s="61"/>
      <c r="I659" s="2"/>
      <c r="J659" s="3"/>
      <c r="K659" s="5"/>
      <c r="L659" s="5"/>
    </row>
    <row r="660" spans="3:12" s="1" customFormat="1" x14ac:dyDescent="0.25">
      <c r="C660" s="61"/>
      <c r="I660" s="2"/>
      <c r="J660" s="3"/>
      <c r="K660" s="5"/>
      <c r="L660" s="5"/>
    </row>
    <row r="661" spans="3:12" s="1" customFormat="1" x14ac:dyDescent="0.25">
      <c r="C661" s="61"/>
      <c r="I661" s="2"/>
      <c r="J661" s="3"/>
      <c r="K661" s="5"/>
      <c r="L661" s="5"/>
    </row>
    <row r="662" spans="3:12" s="1" customFormat="1" x14ac:dyDescent="0.25">
      <c r="C662" s="61"/>
      <c r="I662" s="2"/>
      <c r="J662" s="3"/>
      <c r="K662" s="5"/>
      <c r="L662" s="5"/>
    </row>
    <row r="663" spans="3:12" s="1" customFormat="1" x14ac:dyDescent="0.25">
      <c r="C663" s="61"/>
      <c r="I663" s="2"/>
      <c r="J663" s="3"/>
      <c r="K663" s="5"/>
      <c r="L663" s="5"/>
    </row>
    <row r="664" spans="3:12" s="1" customFormat="1" x14ac:dyDescent="0.25">
      <c r="C664" s="61"/>
      <c r="I664" s="2"/>
      <c r="J664" s="3"/>
      <c r="K664" s="5"/>
      <c r="L664" s="5"/>
    </row>
    <row r="665" spans="3:12" s="1" customFormat="1" x14ac:dyDescent="0.25">
      <c r="C665" s="61"/>
      <c r="I665" s="2"/>
      <c r="J665" s="3"/>
      <c r="K665" s="5"/>
      <c r="L665" s="5"/>
    </row>
    <row r="666" spans="3:12" s="1" customFormat="1" x14ac:dyDescent="0.25">
      <c r="C666" s="61"/>
      <c r="I666" s="2"/>
      <c r="J666" s="3"/>
      <c r="K666" s="5"/>
      <c r="L666" s="5"/>
    </row>
    <row r="667" spans="3:12" s="1" customFormat="1" x14ac:dyDescent="0.25">
      <c r="C667" s="61"/>
      <c r="I667" s="2"/>
      <c r="J667" s="3"/>
      <c r="K667" s="5"/>
      <c r="L667" s="5"/>
    </row>
    <row r="668" spans="3:12" s="1" customFormat="1" x14ac:dyDescent="0.25">
      <c r="C668" s="61"/>
      <c r="I668" s="2"/>
      <c r="J668" s="3"/>
      <c r="K668" s="5"/>
      <c r="L668" s="5"/>
    </row>
    <row r="669" spans="3:12" s="1" customFormat="1" x14ac:dyDescent="0.25">
      <c r="C669" s="61"/>
      <c r="I669" s="2"/>
      <c r="J669" s="3"/>
      <c r="K669" s="5"/>
      <c r="L669" s="5"/>
    </row>
    <row r="670" spans="3:12" s="1" customFormat="1" x14ac:dyDescent="0.25">
      <c r="C670" s="61"/>
      <c r="I670" s="2"/>
      <c r="J670" s="3"/>
      <c r="K670" s="5"/>
      <c r="L670" s="5"/>
    </row>
    <row r="671" spans="3:12" s="1" customFormat="1" x14ac:dyDescent="0.25">
      <c r="C671" s="61"/>
      <c r="I671" s="2"/>
      <c r="J671" s="3"/>
      <c r="K671" s="5"/>
      <c r="L671" s="5"/>
    </row>
    <row r="672" spans="3:12" s="1" customFormat="1" x14ac:dyDescent="0.25">
      <c r="C672" s="61"/>
      <c r="I672" s="2"/>
      <c r="J672" s="3"/>
      <c r="K672" s="5"/>
      <c r="L672" s="5"/>
    </row>
    <row r="673" spans="3:12" s="1" customFormat="1" x14ac:dyDescent="0.25">
      <c r="C673" s="61"/>
      <c r="I673" s="2"/>
      <c r="J673" s="3"/>
      <c r="K673" s="5"/>
      <c r="L673" s="5"/>
    </row>
    <row r="674" spans="3:12" s="1" customFormat="1" x14ac:dyDescent="0.25">
      <c r="C674" s="61"/>
      <c r="I674" s="2"/>
      <c r="J674" s="3"/>
      <c r="K674" s="5"/>
      <c r="L674" s="5"/>
    </row>
    <row r="675" spans="3:12" s="1" customFormat="1" x14ac:dyDescent="0.25">
      <c r="C675" s="61"/>
      <c r="I675" s="2"/>
      <c r="J675" s="3"/>
      <c r="K675" s="5"/>
      <c r="L675" s="5"/>
    </row>
    <row r="676" spans="3:12" s="1" customFormat="1" x14ac:dyDescent="0.25">
      <c r="C676" s="61"/>
      <c r="I676" s="2"/>
      <c r="J676" s="3"/>
      <c r="K676" s="5"/>
      <c r="L676" s="5"/>
    </row>
    <row r="677" spans="3:12" s="1" customFormat="1" x14ac:dyDescent="0.25">
      <c r="C677" s="61"/>
      <c r="I677" s="2"/>
      <c r="J677" s="3"/>
      <c r="K677" s="5"/>
      <c r="L677" s="5"/>
    </row>
    <row r="678" spans="3:12" s="1" customFormat="1" x14ac:dyDescent="0.25">
      <c r="C678" s="61"/>
      <c r="I678" s="2"/>
      <c r="J678" s="3"/>
      <c r="K678" s="5"/>
      <c r="L678" s="5"/>
    </row>
    <row r="679" spans="3:12" s="1" customFormat="1" x14ac:dyDescent="0.25">
      <c r="C679" s="61"/>
      <c r="I679" s="2"/>
      <c r="J679" s="3"/>
      <c r="K679" s="5"/>
      <c r="L679" s="5"/>
    </row>
    <row r="680" spans="3:12" s="1" customFormat="1" x14ac:dyDescent="0.25">
      <c r="C680" s="61"/>
      <c r="I680" s="2"/>
      <c r="J680" s="3"/>
      <c r="K680" s="5"/>
      <c r="L680" s="5"/>
    </row>
    <row r="681" spans="3:12" s="1" customFormat="1" x14ac:dyDescent="0.25">
      <c r="C681" s="61"/>
      <c r="I681" s="2"/>
      <c r="J681" s="3"/>
      <c r="K681" s="5"/>
      <c r="L681" s="5"/>
    </row>
    <row r="682" spans="3:12" s="1" customFormat="1" x14ac:dyDescent="0.25">
      <c r="C682" s="61"/>
      <c r="I682" s="2"/>
      <c r="J682" s="3"/>
      <c r="K682" s="5"/>
      <c r="L682" s="5"/>
    </row>
    <row r="683" spans="3:12" s="1" customFormat="1" x14ac:dyDescent="0.25">
      <c r="C683" s="61"/>
      <c r="I683" s="2"/>
      <c r="J683" s="3"/>
      <c r="K683" s="5"/>
      <c r="L683" s="5"/>
    </row>
    <row r="684" spans="3:12" s="1" customFormat="1" x14ac:dyDescent="0.25">
      <c r="C684" s="61"/>
      <c r="I684" s="2"/>
      <c r="J684" s="3"/>
      <c r="K684" s="5"/>
      <c r="L684" s="5"/>
    </row>
    <row r="685" spans="3:12" s="1" customFormat="1" x14ac:dyDescent="0.25">
      <c r="C685" s="61"/>
      <c r="I685" s="2"/>
      <c r="J685" s="3"/>
      <c r="K685" s="5"/>
      <c r="L685" s="5"/>
    </row>
    <row r="686" spans="3:12" s="1" customFormat="1" x14ac:dyDescent="0.25">
      <c r="C686" s="61"/>
      <c r="I686" s="2"/>
      <c r="J686" s="3"/>
      <c r="K686" s="5"/>
      <c r="L686" s="5"/>
    </row>
    <row r="687" spans="3:12" s="1" customFormat="1" x14ac:dyDescent="0.25">
      <c r="C687" s="61"/>
      <c r="I687" s="2"/>
      <c r="J687" s="3"/>
      <c r="K687" s="5"/>
      <c r="L687" s="5"/>
    </row>
    <row r="688" spans="3:12" s="1" customFormat="1" x14ac:dyDescent="0.25">
      <c r="C688" s="61"/>
      <c r="I688" s="2"/>
      <c r="J688" s="3"/>
      <c r="K688" s="5"/>
      <c r="L688" s="5"/>
    </row>
    <row r="689" spans="3:12" s="1" customFormat="1" x14ac:dyDescent="0.25">
      <c r="C689" s="61"/>
      <c r="I689" s="2"/>
      <c r="J689" s="3"/>
      <c r="K689" s="5"/>
      <c r="L689" s="5"/>
    </row>
    <row r="690" spans="3:12" s="1" customFormat="1" x14ac:dyDescent="0.25">
      <c r="C690" s="61"/>
      <c r="I690" s="2"/>
      <c r="J690" s="3"/>
      <c r="K690" s="5"/>
      <c r="L690" s="5"/>
    </row>
    <row r="691" spans="3:12" s="1" customFormat="1" x14ac:dyDescent="0.25">
      <c r="C691" s="61"/>
      <c r="I691" s="2"/>
      <c r="J691" s="3"/>
      <c r="K691" s="5"/>
      <c r="L691" s="5"/>
    </row>
    <row r="692" spans="3:12" s="1" customFormat="1" x14ac:dyDescent="0.25">
      <c r="C692" s="61"/>
      <c r="I692" s="2"/>
      <c r="J692" s="3"/>
      <c r="K692" s="5"/>
      <c r="L692" s="5"/>
    </row>
    <row r="693" spans="3:12" s="1" customFormat="1" x14ac:dyDescent="0.25">
      <c r="C693" s="61"/>
      <c r="I693" s="2"/>
      <c r="J693" s="3"/>
      <c r="K693" s="5"/>
      <c r="L693" s="5"/>
    </row>
    <row r="694" spans="3:12" s="1" customFormat="1" x14ac:dyDescent="0.25">
      <c r="C694" s="61"/>
      <c r="I694" s="2"/>
      <c r="J694" s="3"/>
      <c r="K694" s="5"/>
      <c r="L694" s="5"/>
    </row>
    <row r="695" spans="3:12" s="1" customFormat="1" x14ac:dyDescent="0.25">
      <c r="C695" s="61"/>
      <c r="I695" s="2"/>
      <c r="J695" s="3"/>
      <c r="K695" s="5"/>
      <c r="L695" s="5"/>
    </row>
    <row r="696" spans="3:12" s="1" customFormat="1" x14ac:dyDescent="0.25">
      <c r="C696" s="61"/>
      <c r="I696" s="2"/>
      <c r="J696" s="3"/>
      <c r="K696" s="5"/>
      <c r="L696" s="5"/>
    </row>
    <row r="697" spans="3:12" s="1" customFormat="1" x14ac:dyDescent="0.25">
      <c r="C697" s="61"/>
      <c r="I697" s="2"/>
      <c r="J697" s="3"/>
      <c r="K697" s="5"/>
      <c r="L697" s="5"/>
    </row>
    <row r="698" spans="3:12" s="1" customFormat="1" x14ac:dyDescent="0.25">
      <c r="C698" s="61"/>
      <c r="I698" s="2"/>
      <c r="J698" s="3"/>
      <c r="K698" s="5"/>
      <c r="L698" s="5"/>
    </row>
    <row r="699" spans="3:12" s="1" customFormat="1" x14ac:dyDescent="0.25">
      <c r="C699" s="61"/>
      <c r="I699" s="2"/>
      <c r="J699" s="3"/>
      <c r="K699" s="5"/>
      <c r="L699" s="5"/>
    </row>
    <row r="700" spans="3:12" s="1" customFormat="1" x14ac:dyDescent="0.25">
      <c r="C700" s="61"/>
      <c r="I700" s="2"/>
      <c r="J700" s="3"/>
      <c r="K700" s="5"/>
      <c r="L700" s="5"/>
    </row>
    <row r="701" spans="3:12" s="1" customFormat="1" x14ac:dyDescent="0.25">
      <c r="C701" s="61"/>
      <c r="I701" s="2"/>
      <c r="J701" s="3"/>
      <c r="K701" s="5"/>
      <c r="L701" s="5"/>
    </row>
    <row r="702" spans="3:12" s="1" customFormat="1" x14ac:dyDescent="0.25">
      <c r="C702" s="61"/>
      <c r="I702" s="2"/>
      <c r="J702" s="3"/>
      <c r="K702" s="5"/>
      <c r="L702" s="5"/>
    </row>
    <row r="703" spans="3:12" s="1" customFormat="1" x14ac:dyDescent="0.25">
      <c r="C703" s="61"/>
      <c r="I703" s="2"/>
      <c r="J703" s="3"/>
      <c r="K703" s="5"/>
      <c r="L703" s="5"/>
    </row>
    <row r="704" spans="3:12" s="1" customFormat="1" x14ac:dyDescent="0.25">
      <c r="C704" s="61"/>
      <c r="I704" s="2"/>
      <c r="J704" s="3"/>
      <c r="K704" s="5"/>
      <c r="L704" s="5"/>
    </row>
    <row r="705" spans="3:12" s="1" customFormat="1" x14ac:dyDescent="0.25">
      <c r="C705" s="61"/>
      <c r="I705" s="2"/>
      <c r="J705" s="3"/>
      <c r="K705" s="5"/>
      <c r="L705" s="5"/>
    </row>
    <row r="706" spans="3:12" s="1" customFormat="1" x14ac:dyDescent="0.25">
      <c r="C706" s="61"/>
      <c r="I706" s="2"/>
      <c r="J706" s="3"/>
      <c r="K706" s="5"/>
      <c r="L706" s="5"/>
    </row>
    <row r="707" spans="3:12" s="1" customFormat="1" x14ac:dyDescent="0.25">
      <c r="C707" s="61"/>
      <c r="I707" s="2"/>
      <c r="J707" s="3"/>
      <c r="K707" s="5"/>
      <c r="L707" s="5"/>
    </row>
    <row r="708" spans="3:12" s="1" customFormat="1" x14ac:dyDescent="0.25">
      <c r="C708" s="61"/>
      <c r="I708" s="2"/>
      <c r="J708" s="3"/>
      <c r="K708" s="5"/>
      <c r="L708" s="5"/>
    </row>
    <row r="709" spans="3:12" s="1" customFormat="1" x14ac:dyDescent="0.25">
      <c r="C709" s="61"/>
      <c r="I709" s="2"/>
      <c r="J709" s="3"/>
      <c r="K709" s="5"/>
      <c r="L709" s="5"/>
    </row>
    <row r="710" spans="3:12" s="1" customFormat="1" x14ac:dyDescent="0.25">
      <c r="C710" s="61"/>
      <c r="I710" s="2"/>
      <c r="J710" s="3"/>
      <c r="K710" s="5"/>
      <c r="L710" s="5"/>
    </row>
    <row r="711" spans="3:12" s="1" customFormat="1" x14ac:dyDescent="0.25">
      <c r="C711" s="61"/>
      <c r="I711" s="2"/>
      <c r="J711" s="3"/>
      <c r="K711" s="5"/>
      <c r="L711" s="5"/>
    </row>
    <row r="712" spans="3:12" s="1" customFormat="1" x14ac:dyDescent="0.25">
      <c r="C712" s="61"/>
      <c r="I712" s="2"/>
      <c r="J712" s="3"/>
      <c r="K712" s="5"/>
      <c r="L712" s="5"/>
    </row>
    <row r="713" spans="3:12" s="1" customFormat="1" x14ac:dyDescent="0.25">
      <c r="C713" s="61"/>
      <c r="I713" s="2"/>
      <c r="J713" s="3"/>
      <c r="K713" s="5"/>
      <c r="L713" s="5"/>
    </row>
    <row r="714" spans="3:12" s="1" customFormat="1" x14ac:dyDescent="0.25">
      <c r="C714" s="61"/>
      <c r="I714" s="2"/>
      <c r="J714" s="3"/>
      <c r="K714" s="5"/>
      <c r="L714" s="5"/>
    </row>
    <row r="715" spans="3:12" s="1" customFormat="1" x14ac:dyDescent="0.25">
      <c r="C715" s="61"/>
      <c r="I715" s="2"/>
      <c r="J715" s="3"/>
      <c r="K715" s="5"/>
      <c r="L715" s="5"/>
    </row>
    <row r="716" spans="3:12" s="1" customFormat="1" x14ac:dyDescent="0.25">
      <c r="C716" s="61"/>
      <c r="I716" s="2"/>
      <c r="J716" s="3"/>
      <c r="K716" s="5"/>
      <c r="L716" s="5"/>
    </row>
    <row r="717" spans="3:12" s="1" customFormat="1" x14ac:dyDescent="0.25">
      <c r="C717" s="61"/>
      <c r="I717" s="2"/>
      <c r="J717" s="3"/>
      <c r="K717" s="5"/>
      <c r="L717" s="5"/>
    </row>
    <row r="718" spans="3:12" s="1" customFormat="1" x14ac:dyDescent="0.25">
      <c r="C718" s="61"/>
      <c r="I718" s="2"/>
      <c r="J718" s="3"/>
      <c r="K718" s="5"/>
      <c r="L718" s="5"/>
    </row>
    <row r="719" spans="3:12" s="1" customFormat="1" x14ac:dyDescent="0.25">
      <c r="C719" s="61"/>
      <c r="I719" s="2"/>
      <c r="J719" s="3"/>
      <c r="K719" s="5"/>
      <c r="L719" s="5"/>
    </row>
    <row r="720" spans="3:12" s="1" customFormat="1" x14ac:dyDescent="0.25">
      <c r="C720" s="61"/>
      <c r="I720" s="2"/>
      <c r="J720" s="3"/>
      <c r="K720" s="5"/>
      <c r="L720" s="5"/>
    </row>
    <row r="721" spans="3:12" s="1" customFormat="1" x14ac:dyDescent="0.25">
      <c r="C721" s="61"/>
      <c r="I721" s="2"/>
      <c r="J721" s="3"/>
      <c r="K721" s="5"/>
      <c r="L721" s="5"/>
    </row>
    <row r="722" spans="3:12" s="1" customFormat="1" x14ac:dyDescent="0.25">
      <c r="C722" s="61"/>
      <c r="I722" s="2"/>
      <c r="J722" s="3"/>
      <c r="K722" s="5"/>
      <c r="L722" s="5"/>
    </row>
    <row r="723" spans="3:12" s="1" customFormat="1" x14ac:dyDescent="0.25">
      <c r="C723" s="61"/>
      <c r="I723" s="2"/>
      <c r="J723" s="3"/>
      <c r="K723" s="5"/>
      <c r="L723" s="5"/>
    </row>
    <row r="724" spans="3:12" s="1" customFormat="1" x14ac:dyDescent="0.25">
      <c r="C724" s="61"/>
      <c r="I724" s="2"/>
      <c r="J724" s="3"/>
      <c r="K724" s="5"/>
      <c r="L724" s="5"/>
    </row>
    <row r="725" spans="3:12" s="1" customFormat="1" x14ac:dyDescent="0.25">
      <c r="C725" s="61"/>
      <c r="I725" s="2"/>
      <c r="J725" s="3"/>
      <c r="K725" s="5"/>
      <c r="L725" s="5"/>
    </row>
    <row r="726" spans="3:12" s="1" customFormat="1" x14ac:dyDescent="0.25">
      <c r="C726" s="61"/>
      <c r="I726" s="2"/>
      <c r="J726" s="3"/>
      <c r="K726" s="5"/>
      <c r="L726" s="5"/>
    </row>
    <row r="727" spans="3:12" s="1" customFormat="1" x14ac:dyDescent="0.25">
      <c r="C727" s="61"/>
      <c r="I727" s="2"/>
      <c r="J727" s="3"/>
      <c r="K727" s="5"/>
      <c r="L727" s="5"/>
    </row>
    <row r="728" spans="3:12" s="1" customFormat="1" x14ac:dyDescent="0.25">
      <c r="C728" s="61"/>
      <c r="I728" s="2"/>
      <c r="J728" s="3"/>
      <c r="K728" s="5"/>
      <c r="L728" s="5"/>
    </row>
    <row r="729" spans="3:12" s="1" customFormat="1" x14ac:dyDescent="0.25">
      <c r="C729" s="61"/>
      <c r="I729" s="2"/>
      <c r="J729" s="3"/>
      <c r="K729" s="5"/>
      <c r="L729" s="5"/>
    </row>
    <row r="730" spans="3:12" s="1" customFormat="1" x14ac:dyDescent="0.25">
      <c r="C730" s="61"/>
      <c r="I730" s="2"/>
      <c r="J730" s="3"/>
      <c r="K730" s="5"/>
      <c r="L730" s="5"/>
    </row>
    <row r="731" spans="3:12" s="1" customFormat="1" x14ac:dyDescent="0.25">
      <c r="C731" s="61"/>
      <c r="I731" s="2"/>
      <c r="J731" s="3"/>
      <c r="K731" s="5"/>
      <c r="L731" s="5"/>
    </row>
    <row r="732" spans="3:12" s="1" customFormat="1" x14ac:dyDescent="0.25">
      <c r="C732" s="61"/>
      <c r="I732" s="2"/>
      <c r="J732" s="3"/>
      <c r="K732" s="5"/>
      <c r="L732" s="5"/>
    </row>
    <row r="733" spans="3:12" s="1" customFormat="1" x14ac:dyDescent="0.25">
      <c r="C733" s="61"/>
      <c r="I733" s="2"/>
      <c r="J733" s="3"/>
      <c r="K733" s="5"/>
      <c r="L733" s="5"/>
    </row>
    <row r="734" spans="3:12" s="1" customFormat="1" x14ac:dyDescent="0.25">
      <c r="C734" s="61"/>
      <c r="I734" s="2"/>
      <c r="J734" s="3"/>
      <c r="K734" s="5"/>
      <c r="L734" s="5"/>
    </row>
    <row r="735" spans="3:12" s="1" customFormat="1" x14ac:dyDescent="0.25">
      <c r="C735" s="61"/>
      <c r="I735" s="2"/>
      <c r="J735" s="3"/>
      <c r="K735" s="5"/>
      <c r="L735" s="5"/>
    </row>
    <row r="736" spans="3:12" s="1" customFormat="1" x14ac:dyDescent="0.25">
      <c r="C736" s="61"/>
      <c r="I736" s="2"/>
      <c r="J736" s="3"/>
      <c r="K736" s="5"/>
      <c r="L736" s="5"/>
    </row>
    <row r="737" spans="3:12" s="1" customFormat="1" x14ac:dyDescent="0.25">
      <c r="C737" s="61"/>
      <c r="I737" s="2"/>
      <c r="J737" s="3"/>
      <c r="K737" s="5"/>
      <c r="L737" s="5"/>
    </row>
    <row r="738" spans="3:12" s="1" customFormat="1" x14ac:dyDescent="0.25">
      <c r="C738" s="61"/>
      <c r="I738" s="2"/>
      <c r="J738" s="3"/>
      <c r="K738" s="5"/>
      <c r="L738" s="5"/>
    </row>
    <row r="739" spans="3:12" s="1" customFormat="1" x14ac:dyDescent="0.25">
      <c r="C739" s="61"/>
      <c r="I739" s="2"/>
      <c r="J739" s="3"/>
      <c r="K739" s="5"/>
      <c r="L739" s="5"/>
    </row>
    <row r="740" spans="3:12" s="1" customFormat="1" x14ac:dyDescent="0.25">
      <c r="C740" s="61"/>
      <c r="I740" s="2"/>
      <c r="J740" s="3"/>
      <c r="K740" s="5"/>
      <c r="L740" s="5"/>
    </row>
    <row r="741" spans="3:12" s="1" customFormat="1" x14ac:dyDescent="0.25">
      <c r="C741" s="61"/>
      <c r="I741" s="2"/>
      <c r="J741" s="3"/>
      <c r="K741" s="5"/>
      <c r="L741" s="5"/>
    </row>
    <row r="742" spans="3:12" s="1" customFormat="1" x14ac:dyDescent="0.25">
      <c r="C742" s="61"/>
      <c r="I742" s="2"/>
      <c r="J742" s="3"/>
      <c r="K742" s="5"/>
      <c r="L742" s="5"/>
    </row>
    <row r="743" spans="3:12" s="1" customFormat="1" x14ac:dyDescent="0.25">
      <c r="C743" s="61"/>
      <c r="I743" s="2"/>
      <c r="J743" s="3"/>
      <c r="K743" s="5"/>
      <c r="L743" s="5"/>
    </row>
    <row r="744" spans="3:12" s="1" customFormat="1" x14ac:dyDescent="0.25">
      <c r="C744" s="61"/>
      <c r="I744" s="2"/>
      <c r="J744" s="3"/>
      <c r="K744" s="5"/>
      <c r="L744" s="5"/>
    </row>
    <row r="745" spans="3:12" s="1" customFormat="1" x14ac:dyDescent="0.25">
      <c r="C745" s="61"/>
      <c r="I745" s="2"/>
      <c r="J745" s="3"/>
      <c r="K745" s="5"/>
      <c r="L745" s="5"/>
    </row>
    <row r="746" spans="3:12" s="1" customFormat="1" x14ac:dyDescent="0.25">
      <c r="C746" s="61"/>
      <c r="I746" s="2"/>
      <c r="J746" s="3"/>
      <c r="K746" s="5"/>
      <c r="L746" s="5"/>
    </row>
    <row r="747" spans="3:12" s="1" customFormat="1" x14ac:dyDescent="0.25">
      <c r="C747" s="61"/>
      <c r="I747" s="2"/>
      <c r="J747" s="3"/>
      <c r="K747" s="5"/>
      <c r="L747" s="5"/>
    </row>
    <row r="748" spans="3:12" s="1" customFormat="1" x14ac:dyDescent="0.25">
      <c r="C748" s="61"/>
      <c r="I748" s="2"/>
      <c r="J748" s="3"/>
      <c r="K748" s="5"/>
      <c r="L748" s="5"/>
    </row>
    <row r="749" spans="3:12" s="1" customFormat="1" x14ac:dyDescent="0.25">
      <c r="C749" s="61"/>
      <c r="I749" s="2"/>
      <c r="J749" s="3"/>
      <c r="K749" s="5"/>
      <c r="L749" s="5"/>
    </row>
    <row r="750" spans="3:12" s="1" customFormat="1" x14ac:dyDescent="0.25">
      <c r="C750" s="61"/>
      <c r="I750" s="2"/>
      <c r="J750" s="3"/>
      <c r="K750" s="5"/>
      <c r="L750" s="5"/>
    </row>
    <row r="751" spans="3:12" s="1" customFormat="1" x14ac:dyDescent="0.25">
      <c r="C751" s="61"/>
      <c r="I751" s="2"/>
      <c r="J751" s="3"/>
      <c r="K751" s="5"/>
      <c r="L751" s="5"/>
    </row>
    <row r="752" spans="3:12" s="1" customFormat="1" x14ac:dyDescent="0.25">
      <c r="C752" s="61"/>
      <c r="I752" s="2"/>
      <c r="J752" s="3"/>
      <c r="K752" s="5"/>
      <c r="L752" s="5"/>
    </row>
    <row r="753" spans="3:12" s="1" customFormat="1" x14ac:dyDescent="0.25">
      <c r="C753" s="61"/>
      <c r="I753" s="2"/>
      <c r="J753" s="3"/>
      <c r="K753" s="5"/>
      <c r="L753" s="5"/>
    </row>
    <row r="754" spans="3:12" s="1" customFormat="1" x14ac:dyDescent="0.25">
      <c r="C754" s="61"/>
      <c r="I754" s="2"/>
      <c r="J754" s="3"/>
      <c r="K754" s="5"/>
      <c r="L754" s="5"/>
    </row>
    <row r="755" spans="3:12" s="1" customFormat="1" x14ac:dyDescent="0.25">
      <c r="C755" s="61"/>
      <c r="I755" s="2"/>
      <c r="J755" s="3"/>
      <c r="K755" s="5"/>
      <c r="L755" s="5"/>
    </row>
    <row r="756" spans="3:12" s="1" customFormat="1" x14ac:dyDescent="0.25">
      <c r="C756" s="61"/>
      <c r="I756" s="2"/>
      <c r="J756" s="3"/>
      <c r="K756" s="5"/>
      <c r="L756" s="5"/>
    </row>
    <row r="757" spans="3:12" s="1" customFormat="1" x14ac:dyDescent="0.25">
      <c r="C757" s="61"/>
      <c r="I757" s="2"/>
      <c r="J757" s="3"/>
      <c r="K757" s="5"/>
      <c r="L757" s="5"/>
    </row>
    <row r="758" spans="3:12" s="1" customFormat="1" x14ac:dyDescent="0.25">
      <c r="C758" s="61"/>
      <c r="I758" s="2"/>
      <c r="J758" s="3"/>
      <c r="K758" s="5"/>
      <c r="L758" s="5"/>
    </row>
    <row r="759" spans="3:12" s="1" customFormat="1" x14ac:dyDescent="0.25">
      <c r="C759" s="61"/>
      <c r="I759" s="2"/>
      <c r="J759" s="3"/>
      <c r="K759" s="5"/>
      <c r="L759" s="5"/>
    </row>
    <row r="760" spans="3:12" s="1" customFormat="1" x14ac:dyDescent="0.25">
      <c r="C760" s="61"/>
      <c r="I760" s="2"/>
      <c r="J760" s="3"/>
      <c r="K760" s="5"/>
      <c r="L760" s="5"/>
    </row>
    <row r="761" spans="3:12" s="1" customFormat="1" x14ac:dyDescent="0.25">
      <c r="C761" s="61"/>
      <c r="I761" s="2"/>
      <c r="J761" s="3"/>
      <c r="K761" s="5"/>
      <c r="L761" s="5"/>
    </row>
    <row r="762" spans="3:12" s="1" customFormat="1" x14ac:dyDescent="0.25">
      <c r="C762" s="61"/>
      <c r="I762" s="2"/>
      <c r="J762" s="3"/>
      <c r="K762" s="5"/>
      <c r="L762" s="5"/>
    </row>
    <row r="763" spans="3:12" s="1" customFormat="1" x14ac:dyDescent="0.25">
      <c r="C763" s="61"/>
      <c r="I763" s="2"/>
      <c r="J763" s="3"/>
      <c r="K763" s="5"/>
      <c r="L763" s="5"/>
    </row>
    <row r="764" spans="3:12" s="1" customFormat="1" x14ac:dyDescent="0.25">
      <c r="C764" s="61"/>
      <c r="I764" s="2"/>
      <c r="J764" s="3"/>
      <c r="K764" s="5"/>
      <c r="L764" s="5"/>
    </row>
    <row r="765" spans="3:12" s="1" customFormat="1" x14ac:dyDescent="0.25">
      <c r="C765" s="61"/>
      <c r="I765" s="2"/>
      <c r="J765" s="3"/>
      <c r="K765" s="5"/>
      <c r="L765" s="5"/>
    </row>
    <row r="766" spans="3:12" s="1" customFormat="1" x14ac:dyDescent="0.25">
      <c r="C766" s="61"/>
      <c r="I766" s="2"/>
      <c r="J766" s="3"/>
      <c r="K766" s="5"/>
      <c r="L766" s="5"/>
    </row>
    <row r="767" spans="3:12" s="1" customFormat="1" x14ac:dyDescent="0.25">
      <c r="C767" s="61"/>
      <c r="I767" s="2"/>
      <c r="J767" s="3"/>
      <c r="K767" s="5"/>
      <c r="L767" s="5"/>
    </row>
    <row r="768" spans="3:12" s="1" customFormat="1" x14ac:dyDescent="0.25">
      <c r="C768" s="61"/>
      <c r="I768" s="2"/>
      <c r="J768" s="3"/>
      <c r="K768" s="5"/>
      <c r="L768" s="5"/>
    </row>
    <row r="769" spans="3:12" s="1" customFormat="1" x14ac:dyDescent="0.25">
      <c r="C769" s="61"/>
      <c r="I769" s="2"/>
      <c r="J769" s="3"/>
      <c r="K769" s="5"/>
      <c r="L769" s="5"/>
    </row>
    <row r="770" spans="3:12" s="1" customFormat="1" x14ac:dyDescent="0.25">
      <c r="C770" s="61"/>
      <c r="I770" s="2"/>
      <c r="J770" s="3"/>
      <c r="K770" s="5"/>
      <c r="L770" s="5"/>
    </row>
    <row r="771" spans="3:12" s="1" customFormat="1" x14ac:dyDescent="0.25">
      <c r="C771" s="61"/>
      <c r="I771" s="2"/>
      <c r="J771" s="3"/>
      <c r="K771" s="5"/>
      <c r="L771" s="5"/>
    </row>
    <row r="772" spans="3:12" s="1" customFormat="1" x14ac:dyDescent="0.25">
      <c r="C772" s="61"/>
      <c r="I772" s="2"/>
      <c r="J772" s="3"/>
      <c r="K772" s="5"/>
      <c r="L772" s="5"/>
    </row>
    <row r="773" spans="3:12" s="1" customFormat="1" x14ac:dyDescent="0.25">
      <c r="C773" s="61"/>
      <c r="I773" s="2"/>
      <c r="J773" s="3"/>
      <c r="K773" s="5"/>
      <c r="L773" s="5"/>
    </row>
    <row r="774" spans="3:12" s="1" customFormat="1" x14ac:dyDescent="0.25">
      <c r="C774" s="61"/>
      <c r="I774" s="2"/>
      <c r="J774" s="3"/>
      <c r="K774" s="5"/>
      <c r="L774" s="5"/>
    </row>
    <row r="775" spans="3:12" s="1" customFormat="1" x14ac:dyDescent="0.25">
      <c r="C775" s="61"/>
      <c r="I775" s="2"/>
      <c r="J775" s="3"/>
      <c r="K775" s="5"/>
      <c r="L775" s="5"/>
    </row>
    <row r="776" spans="3:12" s="1" customFormat="1" x14ac:dyDescent="0.25">
      <c r="C776" s="61"/>
      <c r="I776" s="2"/>
      <c r="J776" s="3"/>
      <c r="K776" s="5"/>
      <c r="L776" s="5"/>
    </row>
    <row r="777" spans="3:12" s="1" customFormat="1" x14ac:dyDescent="0.25">
      <c r="C777" s="61"/>
      <c r="I777" s="2"/>
      <c r="J777" s="3"/>
      <c r="K777" s="5"/>
      <c r="L777" s="5"/>
    </row>
    <row r="778" spans="3:12" s="1" customFormat="1" x14ac:dyDescent="0.25">
      <c r="C778" s="61"/>
      <c r="I778" s="2"/>
      <c r="J778" s="3"/>
      <c r="K778" s="5"/>
      <c r="L778" s="5"/>
    </row>
    <row r="779" spans="3:12" s="1" customFormat="1" x14ac:dyDescent="0.25">
      <c r="C779" s="61"/>
      <c r="I779" s="2"/>
      <c r="J779" s="3"/>
      <c r="K779" s="5"/>
      <c r="L779" s="5"/>
    </row>
    <row r="780" spans="3:12" s="1" customFormat="1" x14ac:dyDescent="0.25">
      <c r="C780" s="61"/>
      <c r="I780" s="2"/>
      <c r="J780" s="3"/>
      <c r="K780" s="5"/>
      <c r="L780" s="5"/>
    </row>
    <row r="781" spans="3:12" s="1" customFormat="1" x14ac:dyDescent="0.25">
      <c r="C781" s="61"/>
      <c r="I781" s="2"/>
      <c r="J781" s="3"/>
      <c r="K781" s="5"/>
      <c r="L781" s="5"/>
    </row>
    <row r="782" spans="3:12" s="1" customFormat="1" x14ac:dyDescent="0.25">
      <c r="C782" s="61"/>
      <c r="I782" s="2"/>
      <c r="J782" s="3"/>
      <c r="K782" s="5"/>
      <c r="L782" s="5"/>
    </row>
    <row r="783" spans="3:12" s="1" customFormat="1" x14ac:dyDescent="0.25">
      <c r="C783" s="61"/>
      <c r="I783" s="2"/>
      <c r="J783" s="3"/>
      <c r="K783" s="5"/>
      <c r="L783" s="5"/>
    </row>
    <row r="784" spans="3:12" s="1" customFormat="1" x14ac:dyDescent="0.25">
      <c r="C784" s="61"/>
      <c r="I784" s="2"/>
      <c r="J784" s="3"/>
      <c r="K784" s="5"/>
      <c r="L784" s="5"/>
    </row>
    <row r="785" spans="3:12" s="1" customFormat="1" x14ac:dyDescent="0.25">
      <c r="C785" s="61"/>
      <c r="I785" s="2"/>
      <c r="J785" s="3"/>
      <c r="K785" s="5"/>
      <c r="L785" s="5"/>
    </row>
    <row r="786" spans="3:12" s="1" customFormat="1" x14ac:dyDescent="0.25">
      <c r="C786" s="61"/>
      <c r="I786" s="2"/>
      <c r="J786" s="3"/>
      <c r="K786" s="5"/>
      <c r="L786" s="5"/>
    </row>
    <row r="787" spans="3:12" s="1" customFormat="1" x14ac:dyDescent="0.25">
      <c r="C787" s="61"/>
      <c r="I787" s="2"/>
      <c r="J787" s="3"/>
      <c r="K787" s="5"/>
      <c r="L787" s="5"/>
    </row>
    <row r="788" spans="3:12" s="1" customFormat="1" x14ac:dyDescent="0.25">
      <c r="C788" s="61"/>
      <c r="I788" s="2"/>
      <c r="J788" s="3"/>
      <c r="K788" s="5"/>
      <c r="L788" s="5"/>
    </row>
    <row r="789" spans="3:12" s="1" customFormat="1" x14ac:dyDescent="0.25">
      <c r="C789" s="61"/>
      <c r="I789" s="2"/>
      <c r="J789" s="3"/>
      <c r="K789" s="5"/>
      <c r="L789" s="5"/>
    </row>
    <row r="790" spans="3:12" s="1" customFormat="1" x14ac:dyDescent="0.25">
      <c r="C790" s="61"/>
      <c r="I790" s="2"/>
      <c r="J790" s="3"/>
      <c r="K790" s="5"/>
      <c r="L790" s="5"/>
    </row>
    <row r="791" spans="3:12" s="1" customFormat="1" x14ac:dyDescent="0.25">
      <c r="C791" s="61"/>
      <c r="I791" s="2"/>
      <c r="J791" s="3"/>
      <c r="K791" s="5"/>
      <c r="L791" s="5"/>
    </row>
    <row r="792" spans="3:12" s="1" customFormat="1" x14ac:dyDescent="0.25">
      <c r="C792" s="61"/>
      <c r="I792" s="2"/>
      <c r="J792" s="3"/>
      <c r="K792" s="5"/>
      <c r="L792" s="5"/>
    </row>
    <row r="793" spans="3:12" s="1" customFormat="1" x14ac:dyDescent="0.25">
      <c r="C793" s="61"/>
      <c r="I793" s="2"/>
      <c r="J793" s="3"/>
      <c r="K793" s="5"/>
      <c r="L793" s="5"/>
    </row>
    <row r="794" spans="3:12" s="1" customFormat="1" x14ac:dyDescent="0.25">
      <c r="C794" s="61"/>
      <c r="I794" s="2"/>
      <c r="J794" s="3"/>
      <c r="K794" s="5"/>
      <c r="L794" s="5"/>
    </row>
    <row r="795" spans="3:12" s="1" customFormat="1" x14ac:dyDescent="0.25">
      <c r="C795" s="61"/>
      <c r="I795" s="2"/>
      <c r="J795" s="3"/>
      <c r="K795" s="5"/>
      <c r="L795" s="5"/>
    </row>
    <row r="796" spans="3:12" s="1" customFormat="1" x14ac:dyDescent="0.25">
      <c r="C796" s="61"/>
      <c r="I796" s="2"/>
      <c r="J796" s="3"/>
      <c r="K796" s="5"/>
      <c r="L796" s="5"/>
    </row>
    <row r="797" spans="3:12" s="1" customFormat="1" x14ac:dyDescent="0.25">
      <c r="C797" s="61"/>
      <c r="I797" s="2"/>
      <c r="J797" s="3"/>
      <c r="K797" s="5"/>
      <c r="L797" s="5"/>
    </row>
    <row r="798" spans="3:12" s="1" customFormat="1" x14ac:dyDescent="0.25">
      <c r="C798" s="61"/>
      <c r="I798" s="2"/>
      <c r="J798" s="3"/>
      <c r="K798" s="5"/>
      <c r="L798" s="5"/>
    </row>
    <row r="799" spans="3:12" s="1" customFormat="1" x14ac:dyDescent="0.25">
      <c r="C799" s="61"/>
      <c r="I799" s="2"/>
      <c r="J799" s="3"/>
      <c r="K799" s="5"/>
      <c r="L799" s="5"/>
    </row>
    <row r="800" spans="3:12" s="1" customFormat="1" x14ac:dyDescent="0.25">
      <c r="C800" s="61"/>
      <c r="I800" s="2"/>
      <c r="J800" s="3"/>
      <c r="K800" s="5"/>
      <c r="L800" s="5"/>
    </row>
    <row r="801" spans="3:12" s="1" customFormat="1" x14ac:dyDescent="0.25">
      <c r="C801" s="61"/>
      <c r="I801" s="2"/>
      <c r="J801" s="3"/>
      <c r="K801" s="5"/>
      <c r="L801" s="5"/>
    </row>
    <row r="802" spans="3:12" s="1" customFormat="1" x14ac:dyDescent="0.25">
      <c r="C802" s="61"/>
      <c r="I802" s="2"/>
      <c r="J802" s="3"/>
      <c r="K802" s="5"/>
      <c r="L802" s="5"/>
    </row>
    <row r="803" spans="3:12" s="1" customFormat="1" x14ac:dyDescent="0.25">
      <c r="C803" s="61"/>
      <c r="I803" s="2"/>
      <c r="J803" s="3"/>
      <c r="K803" s="5"/>
      <c r="L803" s="5"/>
    </row>
    <row r="804" spans="3:12" s="1" customFormat="1" x14ac:dyDescent="0.25">
      <c r="C804" s="61"/>
      <c r="I804" s="2"/>
      <c r="J804" s="3"/>
      <c r="K804" s="5"/>
      <c r="L804" s="5"/>
    </row>
    <row r="805" spans="3:12" s="1" customFormat="1" x14ac:dyDescent="0.25">
      <c r="C805" s="61"/>
      <c r="I805" s="2"/>
      <c r="J805" s="3"/>
      <c r="K805" s="5"/>
      <c r="L805" s="5"/>
    </row>
    <row r="806" spans="3:12" s="1" customFormat="1" x14ac:dyDescent="0.25">
      <c r="C806" s="61"/>
      <c r="I806" s="2"/>
      <c r="J806" s="3"/>
      <c r="K806" s="5"/>
      <c r="L806" s="5"/>
    </row>
    <row r="807" spans="3:12" s="1" customFormat="1" x14ac:dyDescent="0.25">
      <c r="C807" s="61"/>
      <c r="I807" s="2"/>
      <c r="J807" s="3"/>
      <c r="K807" s="5"/>
      <c r="L807" s="5"/>
    </row>
    <row r="808" spans="3:12" s="1" customFormat="1" x14ac:dyDescent="0.25">
      <c r="C808" s="61"/>
      <c r="I808" s="2"/>
      <c r="J808" s="3"/>
      <c r="K808" s="5"/>
      <c r="L808" s="5"/>
    </row>
    <row r="809" spans="3:12" s="1" customFormat="1" x14ac:dyDescent="0.25">
      <c r="C809" s="61"/>
      <c r="I809" s="2"/>
      <c r="J809" s="3"/>
      <c r="K809" s="5"/>
      <c r="L809" s="5"/>
    </row>
    <row r="810" spans="3:12" s="1" customFormat="1" x14ac:dyDescent="0.25">
      <c r="C810" s="61"/>
      <c r="I810" s="2"/>
      <c r="J810" s="3"/>
      <c r="K810" s="5"/>
      <c r="L810" s="5"/>
    </row>
    <row r="811" spans="3:12" s="1" customFormat="1" x14ac:dyDescent="0.25">
      <c r="C811" s="61"/>
      <c r="I811" s="2"/>
      <c r="J811" s="3"/>
      <c r="K811" s="5"/>
      <c r="L811" s="5"/>
    </row>
    <row r="812" spans="3:12" s="1" customFormat="1" x14ac:dyDescent="0.25">
      <c r="C812" s="61"/>
      <c r="I812" s="2"/>
      <c r="J812" s="3"/>
      <c r="K812" s="5"/>
      <c r="L812" s="5"/>
    </row>
    <row r="813" spans="3:12" s="1" customFormat="1" x14ac:dyDescent="0.25">
      <c r="C813" s="61"/>
      <c r="I813" s="2"/>
      <c r="J813" s="3"/>
      <c r="K813" s="5"/>
      <c r="L813" s="5"/>
    </row>
    <row r="814" spans="3:12" s="1" customFormat="1" x14ac:dyDescent="0.25">
      <c r="C814" s="61"/>
      <c r="I814" s="2"/>
      <c r="J814" s="3"/>
      <c r="K814" s="5"/>
      <c r="L814" s="5"/>
    </row>
    <row r="815" spans="3:12" s="1" customFormat="1" x14ac:dyDescent="0.25">
      <c r="C815" s="61"/>
      <c r="I815" s="2"/>
      <c r="J815" s="3"/>
      <c r="K815" s="5"/>
      <c r="L815" s="5"/>
    </row>
    <row r="816" spans="3:12" s="1" customFormat="1" x14ac:dyDescent="0.25">
      <c r="C816" s="61"/>
      <c r="I816" s="2"/>
      <c r="J816" s="3"/>
      <c r="K816" s="5"/>
      <c r="L816" s="5"/>
    </row>
    <row r="817" spans="3:12" s="1" customFormat="1" x14ac:dyDescent="0.25">
      <c r="C817" s="61"/>
      <c r="I817" s="2"/>
      <c r="J817" s="3"/>
      <c r="K817" s="5"/>
      <c r="L817" s="5"/>
    </row>
    <row r="818" spans="3:12" s="1" customFormat="1" x14ac:dyDescent="0.25">
      <c r="C818" s="61"/>
      <c r="I818" s="2"/>
      <c r="J818" s="3"/>
      <c r="K818" s="5"/>
      <c r="L818" s="5"/>
    </row>
    <row r="819" spans="3:12" s="1" customFormat="1" x14ac:dyDescent="0.25">
      <c r="C819" s="61"/>
      <c r="I819" s="2"/>
      <c r="J819" s="3"/>
      <c r="K819" s="5"/>
      <c r="L819" s="5"/>
    </row>
    <row r="820" spans="3:12" s="1" customFormat="1" x14ac:dyDescent="0.25">
      <c r="C820" s="61"/>
      <c r="I820" s="2"/>
      <c r="J820" s="3"/>
      <c r="K820" s="5"/>
      <c r="L820" s="5"/>
    </row>
    <row r="821" spans="3:12" s="1" customFormat="1" x14ac:dyDescent="0.25">
      <c r="C821" s="61"/>
      <c r="I821" s="2"/>
      <c r="J821" s="3"/>
      <c r="K821" s="5"/>
      <c r="L821" s="5"/>
    </row>
    <row r="822" spans="3:12" s="1" customFormat="1" x14ac:dyDescent="0.25">
      <c r="C822" s="61"/>
      <c r="I822" s="2"/>
      <c r="J822" s="3"/>
      <c r="K822" s="5"/>
      <c r="L822" s="5"/>
    </row>
    <row r="823" spans="3:12" s="1" customFormat="1" x14ac:dyDescent="0.25">
      <c r="C823" s="61"/>
      <c r="I823" s="2"/>
      <c r="J823" s="3"/>
      <c r="K823" s="5"/>
      <c r="L823" s="5"/>
    </row>
    <row r="824" spans="3:12" s="1" customFormat="1" x14ac:dyDescent="0.25">
      <c r="C824" s="61"/>
      <c r="I824" s="2"/>
      <c r="J824" s="3"/>
      <c r="K824" s="5"/>
      <c r="L824" s="5"/>
    </row>
    <row r="825" spans="3:12" s="1" customFormat="1" x14ac:dyDescent="0.25">
      <c r="C825" s="61"/>
      <c r="I825" s="2"/>
      <c r="J825" s="3"/>
      <c r="K825" s="5"/>
      <c r="L825" s="5"/>
    </row>
    <row r="826" spans="3:12" s="1" customFormat="1" x14ac:dyDescent="0.25">
      <c r="C826" s="61"/>
      <c r="I826" s="2"/>
      <c r="J826" s="3"/>
      <c r="K826" s="5"/>
      <c r="L826" s="5"/>
    </row>
    <row r="827" spans="3:12" s="1" customFormat="1" x14ac:dyDescent="0.25">
      <c r="C827" s="61"/>
      <c r="I827" s="2"/>
      <c r="J827" s="3"/>
      <c r="K827" s="5"/>
      <c r="L827" s="5"/>
    </row>
    <row r="828" spans="3:12" s="1" customFormat="1" x14ac:dyDescent="0.25">
      <c r="C828" s="61"/>
      <c r="I828" s="2"/>
      <c r="J828" s="3"/>
      <c r="K828" s="5"/>
      <c r="L828" s="5"/>
    </row>
    <row r="829" spans="3:12" s="1" customFormat="1" x14ac:dyDescent="0.25">
      <c r="C829" s="61"/>
      <c r="I829" s="2"/>
      <c r="J829" s="3"/>
      <c r="K829" s="5"/>
      <c r="L829" s="5"/>
    </row>
    <row r="830" spans="3:12" s="1" customFormat="1" x14ac:dyDescent="0.25">
      <c r="C830" s="61"/>
      <c r="I830" s="2"/>
      <c r="J830" s="3"/>
      <c r="K830" s="5"/>
      <c r="L830" s="5"/>
    </row>
    <row r="831" spans="3:12" s="1" customFormat="1" x14ac:dyDescent="0.25">
      <c r="C831" s="61"/>
      <c r="I831" s="2"/>
      <c r="J831" s="3"/>
      <c r="K831" s="5"/>
      <c r="L831" s="5"/>
    </row>
    <row r="832" spans="3:12" s="1" customFormat="1" x14ac:dyDescent="0.25">
      <c r="C832" s="61"/>
      <c r="I832" s="2"/>
      <c r="J832" s="3"/>
      <c r="K832" s="5"/>
      <c r="L832" s="5"/>
    </row>
    <row r="833" spans="3:12" s="1" customFormat="1" x14ac:dyDescent="0.25">
      <c r="C833" s="61"/>
      <c r="I833" s="2"/>
      <c r="J833" s="3"/>
      <c r="K833" s="5"/>
      <c r="L833" s="5"/>
    </row>
    <row r="834" spans="3:12" s="1" customFormat="1" x14ac:dyDescent="0.25">
      <c r="C834" s="61"/>
      <c r="I834" s="2"/>
      <c r="J834" s="3"/>
      <c r="K834" s="5"/>
      <c r="L834" s="5"/>
    </row>
    <row r="835" spans="3:12" s="1" customFormat="1" x14ac:dyDescent="0.25">
      <c r="C835" s="61"/>
      <c r="I835" s="2"/>
      <c r="J835" s="3"/>
      <c r="K835" s="5"/>
      <c r="L835" s="5"/>
    </row>
    <row r="836" spans="3:12" s="1" customFormat="1" x14ac:dyDescent="0.25">
      <c r="C836" s="61"/>
      <c r="I836" s="2"/>
      <c r="J836" s="3"/>
      <c r="K836" s="5"/>
      <c r="L836" s="5"/>
    </row>
    <row r="837" spans="3:12" s="1" customFormat="1" x14ac:dyDescent="0.25">
      <c r="C837" s="61"/>
      <c r="I837" s="2"/>
      <c r="J837" s="3"/>
      <c r="K837" s="5"/>
      <c r="L837" s="5"/>
    </row>
    <row r="838" spans="3:12" s="1" customFormat="1" x14ac:dyDescent="0.25">
      <c r="C838" s="61"/>
      <c r="I838" s="2"/>
      <c r="J838" s="3"/>
      <c r="K838" s="5"/>
      <c r="L838" s="5"/>
    </row>
    <row r="839" spans="3:12" s="1" customFormat="1" x14ac:dyDescent="0.25">
      <c r="C839" s="61"/>
      <c r="I839" s="2"/>
      <c r="J839" s="3"/>
      <c r="K839" s="5"/>
      <c r="L839" s="5"/>
    </row>
    <row r="840" spans="3:12" s="1" customFormat="1" x14ac:dyDescent="0.25">
      <c r="C840" s="61"/>
      <c r="I840" s="2"/>
      <c r="J840" s="3"/>
      <c r="K840" s="5"/>
      <c r="L840" s="5"/>
    </row>
    <row r="841" spans="3:12" s="1" customFormat="1" x14ac:dyDescent="0.25">
      <c r="C841" s="61"/>
      <c r="I841" s="2"/>
      <c r="J841" s="3"/>
      <c r="K841" s="5"/>
      <c r="L841" s="5"/>
    </row>
    <row r="842" spans="3:12" s="1" customFormat="1" x14ac:dyDescent="0.25">
      <c r="C842" s="61"/>
      <c r="I842" s="2"/>
      <c r="J842" s="3"/>
      <c r="K842" s="5"/>
      <c r="L842" s="5"/>
    </row>
    <row r="843" spans="3:12" s="1" customFormat="1" x14ac:dyDescent="0.25">
      <c r="C843" s="61"/>
      <c r="I843" s="2"/>
      <c r="J843" s="3"/>
      <c r="K843" s="5"/>
      <c r="L843" s="5"/>
    </row>
    <row r="844" spans="3:12" s="1" customFormat="1" x14ac:dyDescent="0.25">
      <c r="C844" s="61"/>
      <c r="I844" s="2"/>
      <c r="J844" s="3"/>
      <c r="K844" s="5"/>
      <c r="L844" s="5"/>
    </row>
    <row r="845" spans="3:12" s="1" customFormat="1" x14ac:dyDescent="0.25">
      <c r="C845" s="61"/>
      <c r="I845" s="2"/>
      <c r="J845" s="3"/>
      <c r="K845" s="5"/>
      <c r="L845" s="5"/>
    </row>
    <row r="846" spans="3:12" s="1" customFormat="1" x14ac:dyDescent="0.25">
      <c r="C846" s="61"/>
      <c r="I846" s="2"/>
      <c r="J846" s="3"/>
      <c r="K846" s="5"/>
      <c r="L846" s="5"/>
    </row>
    <row r="847" spans="3:12" s="1" customFormat="1" x14ac:dyDescent="0.25">
      <c r="C847" s="61"/>
      <c r="I847" s="2"/>
      <c r="J847" s="3"/>
      <c r="K847" s="5"/>
      <c r="L847" s="5"/>
    </row>
    <row r="848" spans="3:12" s="1" customFormat="1" x14ac:dyDescent="0.25">
      <c r="C848" s="61"/>
      <c r="I848" s="2"/>
      <c r="J848" s="3"/>
      <c r="K848" s="5"/>
      <c r="L848" s="5"/>
    </row>
    <row r="849" spans="3:12" s="1" customFormat="1" x14ac:dyDescent="0.25">
      <c r="C849" s="61"/>
      <c r="I849" s="2"/>
      <c r="J849" s="3"/>
      <c r="K849" s="5"/>
      <c r="L849" s="5"/>
    </row>
    <row r="850" spans="3:12" s="1" customFormat="1" x14ac:dyDescent="0.25">
      <c r="C850" s="61"/>
      <c r="I850" s="2"/>
      <c r="J850" s="3"/>
      <c r="K850" s="5"/>
      <c r="L850" s="5"/>
    </row>
    <row r="851" spans="3:12" s="1" customFormat="1" x14ac:dyDescent="0.25">
      <c r="C851" s="61"/>
      <c r="I851" s="2"/>
      <c r="J851" s="3"/>
      <c r="K851" s="5"/>
      <c r="L851" s="5"/>
    </row>
    <row r="852" spans="3:12" s="1" customFormat="1" x14ac:dyDescent="0.25">
      <c r="C852" s="61"/>
      <c r="I852" s="2"/>
      <c r="J852" s="3"/>
      <c r="K852" s="5"/>
      <c r="L852" s="5"/>
    </row>
    <row r="853" spans="3:12" s="1" customFormat="1" x14ac:dyDescent="0.25">
      <c r="C853" s="61"/>
      <c r="I853" s="2"/>
      <c r="J853" s="3"/>
      <c r="K853" s="5"/>
      <c r="L853" s="5"/>
    </row>
    <row r="854" spans="3:12" s="1" customFormat="1" x14ac:dyDescent="0.25">
      <c r="C854" s="61"/>
      <c r="I854" s="2"/>
      <c r="J854" s="3"/>
      <c r="K854" s="5"/>
      <c r="L854" s="5"/>
    </row>
    <row r="855" spans="3:12" s="1" customFormat="1" x14ac:dyDescent="0.25">
      <c r="C855" s="61"/>
      <c r="I855" s="2"/>
      <c r="J855" s="3"/>
      <c r="K855" s="5"/>
      <c r="L855" s="5"/>
    </row>
    <row r="856" spans="3:12" s="1" customFormat="1" x14ac:dyDescent="0.25">
      <c r="C856" s="61"/>
      <c r="I856" s="2"/>
      <c r="J856" s="3"/>
      <c r="K856" s="5"/>
      <c r="L856" s="5"/>
    </row>
    <row r="857" spans="3:12" s="1" customFormat="1" x14ac:dyDescent="0.25">
      <c r="C857" s="61"/>
      <c r="I857" s="2"/>
      <c r="J857" s="3"/>
      <c r="K857" s="5"/>
      <c r="L857" s="5"/>
    </row>
    <row r="858" spans="3:12" s="1" customFormat="1" x14ac:dyDescent="0.25">
      <c r="C858" s="61"/>
      <c r="I858" s="2"/>
      <c r="J858" s="3"/>
      <c r="K858" s="5"/>
      <c r="L858" s="5"/>
    </row>
    <row r="859" spans="3:12" s="1" customFormat="1" x14ac:dyDescent="0.25">
      <c r="C859" s="61"/>
      <c r="I859" s="2"/>
      <c r="J859" s="3"/>
      <c r="K859" s="5"/>
      <c r="L859" s="5"/>
    </row>
    <row r="860" spans="3:12" s="1" customFormat="1" x14ac:dyDescent="0.25">
      <c r="C860" s="61"/>
      <c r="I860" s="2"/>
      <c r="J860" s="3"/>
      <c r="K860" s="5"/>
      <c r="L860" s="5"/>
    </row>
    <row r="861" spans="3:12" s="1" customFormat="1" x14ac:dyDescent="0.25">
      <c r="C861" s="61"/>
      <c r="I861" s="2"/>
      <c r="J861" s="3"/>
      <c r="K861" s="5"/>
      <c r="L861" s="5"/>
    </row>
    <row r="862" spans="3:12" s="1" customFormat="1" x14ac:dyDescent="0.25">
      <c r="C862" s="61"/>
      <c r="I862" s="2"/>
      <c r="J862" s="3"/>
      <c r="K862" s="5"/>
      <c r="L862" s="5"/>
    </row>
    <row r="863" spans="3:12" s="1" customFormat="1" x14ac:dyDescent="0.25">
      <c r="C863" s="61"/>
      <c r="I863" s="2"/>
      <c r="J863" s="3"/>
      <c r="K863" s="5"/>
      <c r="L863" s="5"/>
    </row>
    <row r="864" spans="3:12" s="1" customFormat="1" x14ac:dyDescent="0.25">
      <c r="C864" s="61"/>
      <c r="I864" s="2"/>
      <c r="J864" s="3"/>
      <c r="K864" s="5"/>
      <c r="L864" s="5"/>
    </row>
    <row r="865" spans="3:12" s="1" customFormat="1" x14ac:dyDescent="0.25">
      <c r="C865" s="61"/>
      <c r="I865" s="2"/>
      <c r="J865" s="3"/>
      <c r="K865" s="5"/>
      <c r="L865" s="5"/>
    </row>
    <row r="866" spans="3:12" s="1" customFormat="1" x14ac:dyDescent="0.25">
      <c r="C866" s="61"/>
      <c r="I866" s="2"/>
      <c r="J866" s="3"/>
      <c r="K866" s="5"/>
      <c r="L866" s="5"/>
    </row>
    <row r="867" spans="3:12" s="1" customFormat="1" x14ac:dyDescent="0.25">
      <c r="C867" s="61"/>
      <c r="I867" s="2"/>
      <c r="J867" s="3"/>
      <c r="K867" s="5"/>
      <c r="L867" s="5"/>
    </row>
    <row r="868" spans="3:12" s="1" customFormat="1" x14ac:dyDescent="0.25">
      <c r="C868" s="61"/>
      <c r="I868" s="2"/>
      <c r="J868" s="3"/>
      <c r="K868" s="5"/>
      <c r="L868" s="5"/>
    </row>
    <row r="869" spans="3:12" s="1" customFormat="1" x14ac:dyDescent="0.25">
      <c r="C869" s="61"/>
      <c r="I869" s="2"/>
      <c r="J869" s="3"/>
      <c r="K869" s="5"/>
      <c r="L869" s="5"/>
    </row>
    <row r="870" spans="3:12" s="1" customFormat="1" x14ac:dyDescent="0.25">
      <c r="C870" s="61"/>
      <c r="I870" s="2"/>
      <c r="J870" s="3"/>
      <c r="K870" s="5"/>
      <c r="L870" s="5"/>
    </row>
    <row r="871" spans="3:12" s="1" customFormat="1" x14ac:dyDescent="0.25">
      <c r="C871" s="61"/>
      <c r="I871" s="2"/>
      <c r="J871" s="3"/>
      <c r="K871" s="5"/>
      <c r="L871" s="5"/>
    </row>
    <row r="872" spans="3:12" s="1" customFormat="1" x14ac:dyDescent="0.25">
      <c r="C872" s="61"/>
      <c r="I872" s="2"/>
      <c r="J872" s="3"/>
      <c r="K872" s="5"/>
      <c r="L872" s="5"/>
    </row>
    <row r="873" spans="3:12" s="1" customFormat="1" x14ac:dyDescent="0.25">
      <c r="C873" s="61"/>
      <c r="I873" s="2"/>
      <c r="J873" s="3"/>
      <c r="K873" s="5"/>
      <c r="L873" s="5"/>
    </row>
    <row r="874" spans="3:12" s="1" customFormat="1" x14ac:dyDescent="0.25">
      <c r="C874" s="61"/>
      <c r="I874" s="2"/>
      <c r="J874" s="3"/>
      <c r="K874" s="5"/>
      <c r="L874" s="5"/>
    </row>
    <row r="875" spans="3:12" s="1" customFormat="1" x14ac:dyDescent="0.25">
      <c r="C875" s="61"/>
      <c r="I875" s="2"/>
      <c r="J875" s="3"/>
      <c r="K875" s="5"/>
      <c r="L875" s="5"/>
    </row>
    <row r="876" spans="3:12" s="1" customFormat="1" x14ac:dyDescent="0.25">
      <c r="C876" s="61"/>
      <c r="I876" s="2"/>
      <c r="J876" s="3"/>
      <c r="K876" s="5"/>
      <c r="L876" s="5"/>
    </row>
    <row r="877" spans="3:12" s="1" customFormat="1" x14ac:dyDescent="0.25">
      <c r="C877" s="61"/>
      <c r="I877" s="2"/>
      <c r="J877" s="3"/>
      <c r="K877" s="5"/>
      <c r="L877" s="5"/>
    </row>
    <row r="878" spans="3:12" s="1" customFormat="1" x14ac:dyDescent="0.25">
      <c r="C878" s="61"/>
      <c r="I878" s="2"/>
      <c r="J878" s="3"/>
      <c r="K878" s="5"/>
      <c r="L878" s="5"/>
    </row>
    <row r="879" spans="3:12" s="1" customFormat="1" x14ac:dyDescent="0.25">
      <c r="C879" s="61"/>
      <c r="I879" s="2"/>
      <c r="J879" s="3"/>
      <c r="K879" s="5"/>
      <c r="L879" s="5"/>
    </row>
    <row r="880" spans="3:12" s="1" customFormat="1" x14ac:dyDescent="0.25">
      <c r="C880" s="61"/>
      <c r="I880" s="2"/>
      <c r="J880" s="3"/>
      <c r="K880" s="5"/>
      <c r="L880" s="5"/>
    </row>
    <row r="881" spans="3:12" s="1" customFormat="1" x14ac:dyDescent="0.25">
      <c r="C881" s="61"/>
      <c r="I881" s="2"/>
      <c r="J881" s="3"/>
      <c r="K881" s="5"/>
      <c r="L881" s="5"/>
    </row>
    <row r="882" spans="3:12" s="1" customFormat="1" x14ac:dyDescent="0.25">
      <c r="C882" s="61"/>
      <c r="I882" s="2"/>
      <c r="J882" s="3"/>
      <c r="K882" s="5"/>
      <c r="L882" s="5"/>
    </row>
    <row r="883" spans="3:12" s="1" customFormat="1" x14ac:dyDescent="0.25">
      <c r="C883" s="61"/>
      <c r="I883" s="2"/>
      <c r="J883" s="3"/>
      <c r="K883" s="5"/>
      <c r="L883" s="5"/>
    </row>
    <row r="884" spans="3:12" s="1" customFormat="1" x14ac:dyDescent="0.25">
      <c r="C884" s="61"/>
      <c r="I884" s="2"/>
      <c r="J884" s="3"/>
      <c r="K884" s="5"/>
      <c r="L884" s="5"/>
    </row>
    <row r="885" spans="3:12" s="1" customFormat="1" x14ac:dyDescent="0.25">
      <c r="C885" s="61"/>
      <c r="I885" s="2"/>
      <c r="J885" s="3"/>
      <c r="K885" s="5"/>
      <c r="L885" s="5"/>
    </row>
    <row r="886" spans="3:12" s="1" customFormat="1" x14ac:dyDescent="0.25">
      <c r="C886" s="61"/>
      <c r="I886" s="2"/>
      <c r="J886" s="3"/>
      <c r="K886" s="5"/>
      <c r="L886" s="5"/>
    </row>
    <row r="887" spans="3:12" s="1" customFormat="1" x14ac:dyDescent="0.25">
      <c r="C887" s="61"/>
      <c r="I887" s="2"/>
      <c r="J887" s="3"/>
      <c r="K887" s="5"/>
      <c r="L887" s="5"/>
    </row>
    <row r="888" spans="3:12" s="1" customFormat="1" x14ac:dyDescent="0.25">
      <c r="C888" s="61"/>
      <c r="I888" s="2"/>
      <c r="J888" s="3"/>
      <c r="K888" s="5"/>
      <c r="L888" s="5"/>
    </row>
    <row r="889" spans="3:12" s="1" customFormat="1" x14ac:dyDescent="0.25">
      <c r="C889" s="61"/>
      <c r="I889" s="2"/>
      <c r="J889" s="3"/>
      <c r="K889" s="5"/>
      <c r="L889" s="5"/>
    </row>
    <row r="890" spans="3:12" s="1" customFormat="1" x14ac:dyDescent="0.25">
      <c r="C890" s="61"/>
      <c r="I890" s="2"/>
      <c r="J890" s="3"/>
      <c r="K890" s="5"/>
      <c r="L890" s="5"/>
    </row>
    <row r="891" spans="3:12" s="1" customFormat="1" x14ac:dyDescent="0.25">
      <c r="C891" s="61"/>
      <c r="I891" s="2"/>
      <c r="J891" s="3"/>
      <c r="K891" s="5"/>
      <c r="L891" s="5"/>
    </row>
    <row r="892" spans="3:12" s="1" customFormat="1" x14ac:dyDescent="0.25">
      <c r="C892" s="61"/>
      <c r="I892" s="2"/>
      <c r="J892" s="3"/>
      <c r="K892" s="5"/>
      <c r="L892" s="5"/>
    </row>
    <row r="893" spans="3:12" s="1" customFormat="1" x14ac:dyDescent="0.25">
      <c r="C893" s="61"/>
      <c r="I893" s="2"/>
      <c r="J893" s="3"/>
      <c r="K893" s="5"/>
      <c r="L893" s="5"/>
    </row>
    <row r="894" spans="3:12" s="1" customFormat="1" x14ac:dyDescent="0.25">
      <c r="C894" s="61"/>
      <c r="I894" s="2"/>
      <c r="J894" s="3"/>
      <c r="K894" s="5"/>
      <c r="L894" s="5"/>
    </row>
    <row r="895" spans="3:12" s="1" customFormat="1" x14ac:dyDescent="0.25">
      <c r="C895" s="61"/>
      <c r="I895" s="2"/>
      <c r="J895" s="3"/>
      <c r="K895" s="5"/>
      <c r="L895" s="5"/>
    </row>
    <row r="896" spans="3:12" s="1" customFormat="1" x14ac:dyDescent="0.25">
      <c r="C896" s="61"/>
      <c r="I896" s="2"/>
      <c r="J896" s="3"/>
      <c r="K896" s="5"/>
      <c r="L896" s="5"/>
    </row>
    <row r="897" spans="3:12" s="1" customFormat="1" x14ac:dyDescent="0.25">
      <c r="C897" s="61"/>
      <c r="I897" s="2"/>
      <c r="J897" s="3"/>
      <c r="K897" s="5"/>
      <c r="L897" s="5"/>
    </row>
    <row r="898" spans="3:12" s="1" customFormat="1" x14ac:dyDescent="0.25">
      <c r="C898" s="61"/>
      <c r="I898" s="2"/>
      <c r="J898" s="3"/>
      <c r="K898" s="5"/>
      <c r="L898" s="5"/>
    </row>
    <row r="899" spans="3:12" s="1" customFormat="1" x14ac:dyDescent="0.25">
      <c r="C899" s="61"/>
      <c r="I899" s="2"/>
      <c r="J899" s="3"/>
      <c r="K899" s="5"/>
      <c r="L899" s="5"/>
    </row>
    <row r="900" spans="3:12" s="1" customFormat="1" x14ac:dyDescent="0.25">
      <c r="C900" s="61"/>
      <c r="I900" s="2"/>
      <c r="J900" s="3"/>
      <c r="K900" s="5"/>
      <c r="L900" s="5"/>
    </row>
    <row r="901" spans="3:12" s="1" customFormat="1" x14ac:dyDescent="0.25">
      <c r="C901" s="61"/>
      <c r="I901" s="2"/>
      <c r="J901" s="3"/>
      <c r="K901" s="5"/>
      <c r="L901" s="5"/>
    </row>
    <row r="902" spans="3:12" s="1" customFormat="1" x14ac:dyDescent="0.25">
      <c r="C902" s="61"/>
      <c r="I902" s="2"/>
      <c r="J902" s="3"/>
      <c r="K902" s="5"/>
      <c r="L902" s="5"/>
    </row>
    <row r="903" spans="3:12" s="1" customFormat="1" x14ac:dyDescent="0.25">
      <c r="C903" s="61"/>
      <c r="I903" s="2"/>
      <c r="J903" s="3"/>
      <c r="K903" s="5"/>
      <c r="L903" s="5"/>
    </row>
    <row r="904" spans="3:12" s="1" customFormat="1" x14ac:dyDescent="0.25">
      <c r="C904" s="61"/>
      <c r="I904" s="2"/>
      <c r="J904" s="3"/>
      <c r="K904" s="5"/>
      <c r="L904" s="5"/>
    </row>
    <row r="905" spans="3:12" s="1" customFormat="1" x14ac:dyDescent="0.25">
      <c r="C905" s="61"/>
      <c r="I905" s="2"/>
      <c r="J905" s="3"/>
      <c r="K905" s="5"/>
      <c r="L905" s="5"/>
    </row>
    <row r="906" spans="3:12" s="1" customFormat="1" x14ac:dyDescent="0.25">
      <c r="C906" s="61"/>
      <c r="I906" s="2"/>
      <c r="J906" s="3"/>
      <c r="K906" s="5"/>
      <c r="L906" s="5"/>
    </row>
    <row r="907" spans="3:12" s="1" customFormat="1" x14ac:dyDescent="0.25">
      <c r="C907" s="61"/>
      <c r="I907" s="2"/>
      <c r="J907" s="3"/>
      <c r="K907" s="5"/>
      <c r="L907" s="5"/>
    </row>
    <row r="908" spans="3:12" s="1" customFormat="1" x14ac:dyDescent="0.25">
      <c r="C908" s="61"/>
      <c r="I908" s="2"/>
      <c r="J908" s="3"/>
      <c r="K908" s="5"/>
      <c r="L908" s="5"/>
    </row>
    <row r="909" spans="3:12" s="1" customFormat="1" x14ac:dyDescent="0.25">
      <c r="C909" s="61"/>
      <c r="I909" s="2"/>
      <c r="J909" s="3"/>
      <c r="K909" s="5"/>
      <c r="L909" s="5"/>
    </row>
    <row r="910" spans="3:12" s="1" customFormat="1" x14ac:dyDescent="0.25">
      <c r="C910" s="61"/>
      <c r="I910" s="2"/>
      <c r="J910" s="3"/>
      <c r="K910" s="5"/>
      <c r="L910" s="5"/>
    </row>
    <row r="911" spans="3:12" s="1" customFormat="1" x14ac:dyDescent="0.25">
      <c r="C911" s="61"/>
      <c r="I911" s="2"/>
      <c r="J911" s="3"/>
      <c r="K911" s="5"/>
      <c r="L911" s="5"/>
    </row>
    <row r="912" spans="3:12" s="1" customFormat="1" x14ac:dyDescent="0.25">
      <c r="C912" s="61"/>
      <c r="I912" s="2"/>
      <c r="J912" s="3"/>
      <c r="K912" s="5"/>
      <c r="L912" s="5"/>
    </row>
    <row r="913" spans="3:12" s="1" customFormat="1" x14ac:dyDescent="0.25">
      <c r="C913" s="61"/>
      <c r="I913" s="2"/>
      <c r="J913" s="3"/>
      <c r="K913" s="5"/>
      <c r="L913" s="5"/>
    </row>
    <row r="914" spans="3:12" s="1" customFormat="1" x14ac:dyDescent="0.25">
      <c r="C914" s="61"/>
      <c r="I914" s="2"/>
      <c r="J914" s="3"/>
      <c r="K914" s="5"/>
      <c r="L914" s="5"/>
    </row>
    <row r="915" spans="3:12" s="1" customFormat="1" x14ac:dyDescent="0.25">
      <c r="C915" s="61"/>
      <c r="I915" s="2"/>
      <c r="J915" s="3"/>
      <c r="K915" s="5"/>
      <c r="L915" s="5"/>
    </row>
    <row r="916" spans="3:12" s="1" customFormat="1" x14ac:dyDescent="0.25">
      <c r="C916" s="61"/>
      <c r="I916" s="2"/>
      <c r="J916" s="3"/>
      <c r="K916" s="5"/>
      <c r="L916" s="5"/>
    </row>
    <row r="917" spans="3:12" s="1" customFormat="1" x14ac:dyDescent="0.25">
      <c r="C917" s="61"/>
      <c r="I917" s="2"/>
      <c r="J917" s="3"/>
      <c r="K917" s="5"/>
      <c r="L917" s="5"/>
    </row>
    <row r="918" spans="3:12" s="1" customFormat="1" x14ac:dyDescent="0.25">
      <c r="C918" s="61"/>
      <c r="I918" s="2"/>
      <c r="J918" s="3"/>
      <c r="K918" s="5"/>
      <c r="L918" s="5"/>
    </row>
    <row r="919" spans="3:12" s="1" customFormat="1" x14ac:dyDescent="0.25">
      <c r="C919" s="61"/>
      <c r="I919" s="2"/>
      <c r="J919" s="3"/>
      <c r="K919" s="5"/>
      <c r="L919" s="5"/>
    </row>
    <row r="920" spans="3:12" s="1" customFormat="1" x14ac:dyDescent="0.25">
      <c r="C920" s="61"/>
      <c r="I920" s="2"/>
      <c r="J920" s="3"/>
      <c r="K920" s="5"/>
      <c r="L920" s="5"/>
    </row>
    <row r="921" spans="3:12" s="1" customFormat="1" x14ac:dyDescent="0.25">
      <c r="C921" s="61"/>
      <c r="I921" s="2"/>
      <c r="J921" s="3"/>
      <c r="K921" s="5"/>
      <c r="L921" s="5"/>
    </row>
    <row r="922" spans="3:12" s="1" customFormat="1" x14ac:dyDescent="0.25">
      <c r="C922" s="61"/>
      <c r="I922" s="2"/>
      <c r="J922" s="3"/>
      <c r="K922" s="5"/>
      <c r="L922" s="5"/>
    </row>
    <row r="923" spans="3:12" s="1" customFormat="1" x14ac:dyDescent="0.25">
      <c r="C923" s="61"/>
      <c r="I923" s="2"/>
      <c r="J923" s="3"/>
      <c r="K923" s="5"/>
      <c r="L923" s="5"/>
    </row>
    <row r="924" spans="3:12" s="1" customFormat="1" x14ac:dyDescent="0.25">
      <c r="C924" s="61"/>
      <c r="I924" s="2"/>
      <c r="J924" s="3"/>
      <c r="K924" s="5"/>
      <c r="L924" s="5"/>
    </row>
    <row r="925" spans="3:12" s="1" customFormat="1" x14ac:dyDescent="0.25">
      <c r="C925" s="61"/>
      <c r="I925" s="2"/>
      <c r="J925" s="3"/>
      <c r="K925" s="5"/>
      <c r="L925" s="5"/>
    </row>
    <row r="926" spans="3:12" s="1" customFormat="1" x14ac:dyDescent="0.25">
      <c r="C926" s="61"/>
      <c r="I926" s="2"/>
      <c r="J926" s="3"/>
      <c r="K926" s="5"/>
      <c r="L926" s="5"/>
    </row>
    <row r="927" spans="3:12" s="1" customFormat="1" x14ac:dyDescent="0.25">
      <c r="C927" s="61"/>
      <c r="I927" s="2"/>
      <c r="J927" s="3"/>
      <c r="K927" s="5"/>
      <c r="L927" s="5"/>
    </row>
    <row r="928" spans="3:12" s="1" customFormat="1" x14ac:dyDescent="0.25">
      <c r="C928" s="61"/>
      <c r="I928" s="2"/>
      <c r="J928" s="3"/>
      <c r="K928" s="5"/>
      <c r="L928" s="5"/>
    </row>
    <row r="929" spans="3:12" s="1" customFormat="1" x14ac:dyDescent="0.25">
      <c r="C929" s="61"/>
      <c r="I929" s="2"/>
      <c r="J929" s="3"/>
      <c r="K929" s="5"/>
      <c r="L929" s="5"/>
    </row>
    <row r="930" spans="3:12" s="1" customFormat="1" x14ac:dyDescent="0.25">
      <c r="C930" s="61"/>
      <c r="I930" s="2"/>
      <c r="J930" s="3"/>
      <c r="K930" s="5"/>
      <c r="L930" s="5"/>
    </row>
    <row r="931" spans="3:12" s="1" customFormat="1" x14ac:dyDescent="0.25">
      <c r="C931" s="61"/>
      <c r="I931" s="2"/>
      <c r="J931" s="3"/>
      <c r="K931" s="5"/>
      <c r="L931" s="5"/>
    </row>
    <row r="932" spans="3:12" s="1" customFormat="1" x14ac:dyDescent="0.25">
      <c r="C932" s="61"/>
      <c r="I932" s="2"/>
      <c r="J932" s="3"/>
      <c r="K932" s="5"/>
      <c r="L932" s="5"/>
    </row>
    <row r="933" spans="3:12" s="1" customFormat="1" x14ac:dyDescent="0.25">
      <c r="C933" s="61"/>
      <c r="I933" s="2"/>
      <c r="J933" s="3"/>
      <c r="K933" s="5"/>
      <c r="L933" s="5"/>
    </row>
    <row r="934" spans="3:12" s="1" customFormat="1" x14ac:dyDescent="0.25">
      <c r="C934" s="61"/>
      <c r="I934" s="2"/>
      <c r="J934" s="3"/>
      <c r="K934" s="5"/>
      <c r="L934" s="5"/>
    </row>
    <row r="935" spans="3:12" s="1" customFormat="1" x14ac:dyDescent="0.25">
      <c r="C935" s="61"/>
      <c r="I935" s="2"/>
      <c r="J935" s="3"/>
      <c r="K935" s="5"/>
      <c r="L935" s="5"/>
    </row>
    <row r="936" spans="3:12" s="1" customFormat="1" x14ac:dyDescent="0.25">
      <c r="C936" s="61"/>
      <c r="I936" s="2"/>
      <c r="J936" s="3"/>
      <c r="K936" s="5"/>
      <c r="L936" s="5"/>
    </row>
    <row r="937" spans="3:12" s="1" customFormat="1" x14ac:dyDescent="0.25">
      <c r="C937" s="61"/>
      <c r="I937" s="2"/>
      <c r="J937" s="3"/>
      <c r="K937" s="5"/>
      <c r="L937" s="5"/>
    </row>
    <row r="938" spans="3:12" s="1" customFormat="1" x14ac:dyDescent="0.25">
      <c r="C938" s="61"/>
      <c r="I938" s="2"/>
      <c r="J938" s="3"/>
      <c r="K938" s="5"/>
      <c r="L938" s="5"/>
    </row>
    <row r="939" spans="3:12" s="1" customFormat="1" x14ac:dyDescent="0.25">
      <c r="C939" s="61"/>
      <c r="I939" s="2"/>
      <c r="J939" s="3"/>
      <c r="K939" s="5"/>
      <c r="L939" s="5"/>
    </row>
    <row r="940" spans="3:12" s="1" customFormat="1" x14ac:dyDescent="0.25">
      <c r="C940" s="61"/>
      <c r="I940" s="2"/>
      <c r="J940" s="3"/>
      <c r="K940" s="5"/>
      <c r="L940" s="5"/>
    </row>
    <row r="941" spans="3:12" s="1" customFormat="1" x14ac:dyDescent="0.25">
      <c r="C941" s="61"/>
      <c r="I941" s="2"/>
      <c r="J941" s="3"/>
      <c r="K941" s="5"/>
      <c r="L941" s="5"/>
    </row>
    <row r="942" spans="3:12" s="1" customFormat="1" x14ac:dyDescent="0.25">
      <c r="C942" s="61"/>
      <c r="I942" s="2"/>
      <c r="J942" s="3"/>
      <c r="K942" s="5"/>
      <c r="L942" s="5"/>
    </row>
    <row r="943" spans="3:12" s="1" customFormat="1" x14ac:dyDescent="0.25">
      <c r="C943" s="61"/>
      <c r="I943" s="2"/>
      <c r="J943" s="3"/>
      <c r="K943" s="5"/>
      <c r="L943" s="5"/>
    </row>
    <row r="944" spans="3:12" s="1" customFormat="1" x14ac:dyDescent="0.25">
      <c r="C944" s="61"/>
      <c r="I944" s="2"/>
      <c r="J944" s="3"/>
      <c r="K944" s="5"/>
      <c r="L944" s="5"/>
    </row>
    <row r="945" spans="3:12" s="1" customFormat="1" x14ac:dyDescent="0.25">
      <c r="C945" s="61"/>
      <c r="I945" s="2"/>
      <c r="J945" s="3"/>
      <c r="K945" s="5"/>
      <c r="L945" s="5"/>
    </row>
    <row r="946" spans="3:12" s="1" customFormat="1" x14ac:dyDescent="0.25">
      <c r="C946" s="61"/>
      <c r="I946" s="2"/>
      <c r="J946" s="3"/>
      <c r="K946" s="5"/>
      <c r="L946" s="5"/>
    </row>
    <row r="947" spans="3:12" s="1" customFormat="1" x14ac:dyDescent="0.25">
      <c r="C947" s="61"/>
      <c r="I947" s="2"/>
      <c r="J947" s="3"/>
      <c r="K947" s="5"/>
      <c r="L947" s="5"/>
    </row>
    <row r="948" spans="3:12" s="1" customFormat="1" x14ac:dyDescent="0.25">
      <c r="C948" s="61"/>
      <c r="I948" s="2"/>
      <c r="J948" s="3"/>
      <c r="K948" s="5"/>
      <c r="L948" s="5"/>
    </row>
    <row r="949" spans="3:12" s="1" customFormat="1" x14ac:dyDescent="0.25">
      <c r="C949" s="61"/>
      <c r="I949" s="2"/>
      <c r="J949" s="3"/>
      <c r="K949" s="5"/>
      <c r="L949" s="5"/>
    </row>
    <row r="950" spans="3:12" s="1" customFormat="1" x14ac:dyDescent="0.25">
      <c r="C950" s="61"/>
      <c r="I950" s="2"/>
      <c r="J950" s="3"/>
      <c r="K950" s="5"/>
      <c r="L950" s="5"/>
    </row>
    <row r="951" spans="3:12" s="1" customFormat="1" x14ac:dyDescent="0.25">
      <c r="C951" s="61"/>
      <c r="I951" s="2"/>
      <c r="J951" s="3"/>
      <c r="K951" s="5"/>
      <c r="L951" s="5"/>
    </row>
    <row r="952" spans="3:12" s="1" customFormat="1" x14ac:dyDescent="0.25">
      <c r="C952" s="61"/>
      <c r="I952" s="2"/>
      <c r="J952" s="3"/>
      <c r="K952" s="5"/>
      <c r="L952" s="5"/>
    </row>
    <row r="953" spans="3:12" s="1" customFormat="1" x14ac:dyDescent="0.25">
      <c r="C953" s="61"/>
      <c r="I953" s="2"/>
      <c r="J953" s="3"/>
      <c r="K953" s="5"/>
      <c r="L953" s="5"/>
    </row>
    <row r="954" spans="3:12" s="1" customFormat="1" x14ac:dyDescent="0.25">
      <c r="C954" s="61"/>
      <c r="I954" s="2"/>
      <c r="J954" s="3"/>
      <c r="K954" s="5"/>
      <c r="L954" s="5"/>
    </row>
    <row r="955" spans="3:12" s="1" customFormat="1" x14ac:dyDescent="0.25">
      <c r="C955" s="61"/>
      <c r="I955" s="2"/>
      <c r="J955" s="3"/>
      <c r="K955" s="5"/>
      <c r="L955" s="5"/>
    </row>
    <row r="956" spans="3:12" s="1" customFormat="1" x14ac:dyDescent="0.25">
      <c r="C956" s="61"/>
      <c r="I956" s="2"/>
      <c r="J956" s="3"/>
      <c r="K956" s="5"/>
      <c r="L956" s="5"/>
    </row>
    <row r="957" spans="3:12" s="1" customFormat="1" x14ac:dyDescent="0.25">
      <c r="C957" s="61"/>
      <c r="I957" s="2"/>
      <c r="J957" s="3"/>
      <c r="K957" s="5"/>
      <c r="L957" s="5"/>
    </row>
    <row r="958" spans="3:12" s="1" customFormat="1" x14ac:dyDescent="0.25">
      <c r="C958" s="61"/>
      <c r="I958" s="2"/>
      <c r="J958" s="3"/>
      <c r="K958" s="5"/>
      <c r="L958" s="5"/>
    </row>
    <row r="959" spans="3:12" s="1" customFormat="1" x14ac:dyDescent="0.25">
      <c r="C959" s="61"/>
      <c r="I959" s="2"/>
      <c r="J959" s="3"/>
      <c r="K959" s="5"/>
      <c r="L959" s="5"/>
    </row>
    <row r="960" spans="3:12" s="1" customFormat="1" x14ac:dyDescent="0.25">
      <c r="C960" s="61"/>
      <c r="I960" s="2"/>
      <c r="J960" s="3"/>
      <c r="K960" s="5"/>
      <c r="L960" s="5"/>
    </row>
    <row r="961" spans="3:12" s="1" customFormat="1" x14ac:dyDescent="0.25">
      <c r="C961" s="61"/>
      <c r="I961" s="2"/>
      <c r="J961" s="3"/>
      <c r="K961" s="5"/>
      <c r="L961" s="5"/>
    </row>
    <row r="962" spans="3:12" s="1" customFormat="1" x14ac:dyDescent="0.25">
      <c r="C962" s="61"/>
      <c r="I962" s="2"/>
      <c r="J962" s="3"/>
      <c r="K962" s="5"/>
      <c r="L962" s="5"/>
    </row>
    <row r="963" spans="3:12" s="1" customFormat="1" x14ac:dyDescent="0.25">
      <c r="C963" s="61"/>
      <c r="I963" s="2"/>
      <c r="J963" s="3"/>
      <c r="K963" s="5"/>
      <c r="L963" s="5"/>
    </row>
    <row r="964" spans="3:12" s="1" customFormat="1" x14ac:dyDescent="0.25">
      <c r="C964" s="61"/>
      <c r="I964" s="2"/>
      <c r="J964" s="3"/>
      <c r="K964" s="5"/>
      <c r="L964" s="5"/>
    </row>
    <row r="965" spans="3:12" s="1" customFormat="1" x14ac:dyDescent="0.25">
      <c r="C965" s="61"/>
      <c r="I965" s="2"/>
      <c r="J965" s="3"/>
      <c r="K965" s="5"/>
      <c r="L965" s="5"/>
    </row>
    <row r="966" spans="3:12" s="1" customFormat="1" x14ac:dyDescent="0.25">
      <c r="C966" s="61"/>
      <c r="I966" s="2"/>
      <c r="J966" s="3"/>
      <c r="K966" s="5"/>
      <c r="L966" s="5"/>
    </row>
    <row r="967" spans="3:12" s="1" customFormat="1" x14ac:dyDescent="0.25">
      <c r="C967" s="61"/>
      <c r="I967" s="2"/>
      <c r="J967" s="3"/>
      <c r="K967" s="5"/>
      <c r="L967" s="5"/>
    </row>
    <row r="968" spans="3:12" s="1" customFormat="1" x14ac:dyDescent="0.25">
      <c r="C968" s="61"/>
      <c r="I968" s="2"/>
      <c r="J968" s="3"/>
      <c r="K968" s="5"/>
      <c r="L968" s="5"/>
    </row>
    <row r="969" spans="3:12" s="1" customFormat="1" x14ac:dyDescent="0.25">
      <c r="C969" s="61"/>
      <c r="I969" s="2"/>
      <c r="J969" s="3"/>
      <c r="K969" s="5"/>
      <c r="L969" s="5"/>
    </row>
    <row r="970" spans="3:12" s="1" customFormat="1" x14ac:dyDescent="0.25">
      <c r="C970" s="61"/>
      <c r="I970" s="2"/>
      <c r="J970" s="3"/>
      <c r="K970" s="5"/>
      <c r="L970" s="5"/>
    </row>
    <row r="971" spans="3:12" s="1" customFormat="1" x14ac:dyDescent="0.25">
      <c r="C971" s="61"/>
      <c r="I971" s="2"/>
      <c r="J971" s="3"/>
      <c r="K971" s="5"/>
      <c r="L971" s="5"/>
    </row>
    <row r="972" spans="3:12" s="1" customFormat="1" x14ac:dyDescent="0.25">
      <c r="C972" s="61"/>
      <c r="I972" s="2"/>
      <c r="J972" s="3"/>
      <c r="K972" s="5"/>
      <c r="L972" s="5"/>
    </row>
    <row r="973" spans="3:12" s="1" customFormat="1" x14ac:dyDescent="0.25">
      <c r="C973" s="61"/>
      <c r="I973" s="2"/>
      <c r="J973" s="3"/>
      <c r="K973" s="5"/>
      <c r="L973" s="5"/>
    </row>
    <row r="974" spans="3:12" s="1" customFormat="1" x14ac:dyDescent="0.25">
      <c r="C974" s="61"/>
      <c r="I974" s="2"/>
      <c r="J974" s="3"/>
      <c r="K974" s="5"/>
      <c r="L974" s="5"/>
    </row>
    <row r="975" spans="3:12" s="1" customFormat="1" x14ac:dyDescent="0.25">
      <c r="C975" s="61"/>
      <c r="I975" s="2"/>
      <c r="J975" s="3"/>
      <c r="K975" s="5"/>
      <c r="L975" s="5"/>
    </row>
    <row r="976" spans="3:12" s="1" customFormat="1" x14ac:dyDescent="0.25">
      <c r="C976" s="61"/>
      <c r="I976" s="2"/>
      <c r="J976" s="3"/>
      <c r="K976" s="5"/>
      <c r="L976" s="5"/>
    </row>
    <row r="977" spans="3:12" s="1" customFormat="1" x14ac:dyDescent="0.25">
      <c r="C977" s="61"/>
      <c r="I977" s="2"/>
      <c r="J977" s="3"/>
      <c r="K977" s="5"/>
      <c r="L977" s="5"/>
    </row>
    <row r="978" spans="3:12" s="1" customFormat="1" x14ac:dyDescent="0.25">
      <c r="C978" s="61"/>
      <c r="I978" s="2"/>
      <c r="J978" s="3"/>
      <c r="K978" s="5"/>
      <c r="L978" s="5"/>
    </row>
    <row r="979" spans="3:12" s="1" customFormat="1" x14ac:dyDescent="0.25">
      <c r="C979" s="61"/>
      <c r="I979" s="2"/>
      <c r="J979" s="3"/>
      <c r="K979" s="5"/>
      <c r="L979" s="5"/>
    </row>
    <row r="980" spans="3:12" s="1" customFormat="1" x14ac:dyDescent="0.25">
      <c r="C980" s="61"/>
      <c r="I980" s="2"/>
      <c r="J980" s="3"/>
      <c r="K980" s="5"/>
      <c r="L980" s="5"/>
    </row>
    <row r="981" spans="3:12" s="1" customFormat="1" x14ac:dyDescent="0.25">
      <c r="C981" s="61"/>
      <c r="I981" s="2"/>
      <c r="J981" s="3"/>
      <c r="K981" s="5"/>
      <c r="L981" s="5"/>
    </row>
    <row r="982" spans="3:12" s="1" customFormat="1" x14ac:dyDescent="0.25">
      <c r="C982" s="61"/>
      <c r="I982" s="2"/>
      <c r="J982" s="3"/>
      <c r="K982" s="5"/>
      <c r="L982" s="5"/>
    </row>
    <row r="983" spans="3:12" s="1" customFormat="1" x14ac:dyDescent="0.25">
      <c r="C983" s="61"/>
      <c r="I983" s="2"/>
      <c r="J983" s="3"/>
      <c r="K983" s="5"/>
      <c r="L983" s="5"/>
    </row>
    <row r="984" spans="3:12" s="1" customFormat="1" x14ac:dyDescent="0.25">
      <c r="C984" s="61"/>
      <c r="I984" s="2"/>
      <c r="J984" s="3"/>
      <c r="K984" s="5"/>
      <c r="L984" s="5"/>
    </row>
    <row r="985" spans="3:12" s="1" customFormat="1" x14ac:dyDescent="0.25">
      <c r="C985" s="61"/>
      <c r="I985" s="2"/>
      <c r="J985" s="3"/>
      <c r="K985" s="5"/>
      <c r="L985" s="5"/>
    </row>
    <row r="986" spans="3:12" s="1" customFormat="1" x14ac:dyDescent="0.25">
      <c r="C986" s="61"/>
      <c r="I986" s="2"/>
      <c r="J986" s="3"/>
      <c r="K986" s="5"/>
      <c r="L986" s="5"/>
    </row>
    <row r="987" spans="3:12" s="1" customFormat="1" x14ac:dyDescent="0.25">
      <c r="C987" s="61"/>
      <c r="I987" s="2"/>
      <c r="J987" s="3"/>
      <c r="K987" s="5"/>
      <c r="L987" s="5"/>
    </row>
    <row r="988" spans="3:12" s="1" customFormat="1" x14ac:dyDescent="0.25">
      <c r="C988" s="61"/>
      <c r="I988" s="2"/>
      <c r="J988" s="3"/>
      <c r="K988" s="5"/>
      <c r="L988" s="5"/>
    </row>
    <row r="989" spans="3:12" s="1" customFormat="1" x14ac:dyDescent="0.25">
      <c r="C989" s="61"/>
      <c r="I989" s="2"/>
      <c r="J989" s="3"/>
      <c r="K989" s="5"/>
      <c r="L989" s="5"/>
    </row>
    <row r="990" spans="3:12" s="1" customFormat="1" x14ac:dyDescent="0.25">
      <c r="C990" s="61"/>
      <c r="I990" s="2"/>
      <c r="J990" s="3"/>
      <c r="K990" s="5"/>
      <c r="L990" s="5"/>
    </row>
    <row r="991" spans="3:12" s="1" customFormat="1" x14ac:dyDescent="0.25">
      <c r="C991" s="61"/>
      <c r="I991" s="2"/>
      <c r="J991" s="3"/>
      <c r="K991" s="5"/>
      <c r="L991" s="5"/>
    </row>
    <row r="992" spans="3:12" s="1" customFormat="1" x14ac:dyDescent="0.25">
      <c r="C992" s="61"/>
      <c r="I992" s="2"/>
      <c r="J992" s="3"/>
      <c r="K992" s="5"/>
      <c r="L992" s="5"/>
    </row>
    <row r="993" spans="3:12" s="1" customFormat="1" x14ac:dyDescent="0.25">
      <c r="C993" s="61"/>
      <c r="I993" s="2"/>
      <c r="J993" s="3"/>
      <c r="K993" s="5"/>
      <c r="L993" s="5"/>
    </row>
    <row r="994" spans="3:12" s="1" customFormat="1" x14ac:dyDescent="0.25">
      <c r="C994" s="61"/>
      <c r="I994" s="2"/>
      <c r="J994" s="3"/>
      <c r="K994" s="5"/>
      <c r="L994" s="5"/>
    </row>
    <row r="995" spans="3:12" s="1" customFormat="1" x14ac:dyDescent="0.25">
      <c r="C995" s="61"/>
      <c r="I995" s="2"/>
      <c r="J995" s="3"/>
      <c r="K995" s="5"/>
      <c r="L995" s="5"/>
    </row>
    <row r="996" spans="3:12" s="1" customFormat="1" x14ac:dyDescent="0.25">
      <c r="C996" s="61"/>
      <c r="I996" s="2"/>
      <c r="J996" s="3"/>
      <c r="K996" s="5"/>
      <c r="L996" s="5"/>
    </row>
    <row r="997" spans="3:12" s="1" customFormat="1" x14ac:dyDescent="0.25">
      <c r="C997" s="61"/>
      <c r="I997" s="2"/>
      <c r="J997" s="3"/>
      <c r="K997" s="5"/>
      <c r="L997" s="5"/>
    </row>
    <row r="998" spans="3:12" s="1" customFormat="1" x14ac:dyDescent="0.25">
      <c r="C998" s="61"/>
      <c r="I998" s="2"/>
      <c r="J998" s="3"/>
      <c r="K998" s="5"/>
      <c r="L998" s="5"/>
    </row>
    <row r="999" spans="3:12" s="1" customFormat="1" x14ac:dyDescent="0.25">
      <c r="C999" s="61"/>
      <c r="I999" s="2"/>
      <c r="J999" s="3"/>
      <c r="K999" s="5"/>
      <c r="L999" s="5"/>
    </row>
    <row r="1000" spans="3:12" s="1" customFormat="1" x14ac:dyDescent="0.25">
      <c r="C1000" s="61"/>
      <c r="I1000" s="2"/>
      <c r="J1000" s="3"/>
      <c r="K1000" s="5"/>
      <c r="L1000" s="5"/>
    </row>
    <row r="1001" spans="3:12" s="1" customFormat="1" x14ac:dyDescent="0.25">
      <c r="C1001" s="61"/>
      <c r="I1001" s="2"/>
      <c r="J1001" s="3"/>
      <c r="K1001" s="5"/>
      <c r="L1001" s="5"/>
    </row>
    <row r="1002" spans="3:12" s="1" customFormat="1" x14ac:dyDescent="0.25">
      <c r="C1002" s="61"/>
      <c r="I1002" s="2"/>
      <c r="J1002" s="3"/>
      <c r="K1002" s="5"/>
      <c r="L1002" s="5"/>
    </row>
    <row r="1003" spans="3:12" s="1" customFormat="1" x14ac:dyDescent="0.25">
      <c r="C1003" s="61"/>
      <c r="I1003" s="2"/>
      <c r="J1003" s="3"/>
      <c r="K1003" s="5"/>
      <c r="L1003" s="5"/>
    </row>
    <row r="1004" spans="3:12" s="1" customFormat="1" x14ac:dyDescent="0.25">
      <c r="C1004" s="61"/>
      <c r="I1004" s="2"/>
      <c r="J1004" s="3"/>
      <c r="K1004" s="5"/>
      <c r="L1004" s="5"/>
    </row>
    <row r="1005" spans="3:12" s="1" customFormat="1" x14ac:dyDescent="0.25">
      <c r="C1005" s="61"/>
      <c r="I1005" s="2"/>
      <c r="J1005" s="3"/>
      <c r="K1005" s="5"/>
      <c r="L1005" s="5"/>
    </row>
    <row r="1006" spans="3:12" s="1" customFormat="1" x14ac:dyDescent="0.25">
      <c r="C1006" s="61"/>
      <c r="I1006" s="2"/>
      <c r="J1006" s="3"/>
      <c r="K1006" s="5"/>
      <c r="L1006" s="5"/>
    </row>
    <row r="1007" spans="3:12" s="1" customFormat="1" x14ac:dyDescent="0.25">
      <c r="C1007" s="61"/>
      <c r="I1007" s="2"/>
      <c r="J1007" s="3"/>
      <c r="K1007" s="5"/>
      <c r="L1007" s="5"/>
    </row>
    <row r="1008" spans="3:12" s="1" customFormat="1" x14ac:dyDescent="0.25">
      <c r="C1008" s="61"/>
      <c r="I1008" s="2"/>
      <c r="J1008" s="3"/>
      <c r="K1008" s="5"/>
      <c r="L1008" s="5"/>
    </row>
    <row r="1009" spans="3:12" s="1" customFormat="1" x14ac:dyDescent="0.25">
      <c r="C1009" s="61"/>
      <c r="I1009" s="2"/>
      <c r="J1009" s="3"/>
      <c r="K1009" s="5"/>
      <c r="L1009" s="5"/>
    </row>
    <row r="1010" spans="3:12" s="1" customFormat="1" x14ac:dyDescent="0.25">
      <c r="C1010" s="61"/>
      <c r="I1010" s="2"/>
      <c r="J1010" s="3"/>
      <c r="K1010" s="5"/>
      <c r="L1010" s="5"/>
    </row>
    <row r="1011" spans="3:12" s="1" customFormat="1" x14ac:dyDescent="0.25">
      <c r="C1011" s="61"/>
      <c r="I1011" s="2"/>
      <c r="J1011" s="3"/>
      <c r="K1011" s="5"/>
      <c r="L1011" s="5"/>
    </row>
    <row r="1012" spans="3:12" s="1" customFormat="1" x14ac:dyDescent="0.25">
      <c r="C1012" s="61"/>
      <c r="I1012" s="2"/>
      <c r="J1012" s="3"/>
      <c r="K1012" s="5"/>
      <c r="L1012" s="5"/>
    </row>
    <row r="1013" spans="3:12" s="1" customFormat="1" x14ac:dyDescent="0.25">
      <c r="C1013" s="61"/>
      <c r="I1013" s="2"/>
      <c r="J1013" s="3"/>
      <c r="K1013" s="5"/>
      <c r="L1013" s="5"/>
    </row>
    <row r="1014" spans="3:12" s="1" customFormat="1" x14ac:dyDescent="0.25">
      <c r="C1014" s="61"/>
      <c r="I1014" s="2"/>
      <c r="J1014" s="3"/>
      <c r="K1014" s="5"/>
      <c r="L1014" s="5"/>
    </row>
    <row r="1015" spans="3:12" s="1" customFormat="1" x14ac:dyDescent="0.25">
      <c r="C1015" s="61"/>
      <c r="I1015" s="2"/>
      <c r="J1015" s="3"/>
      <c r="K1015" s="5"/>
      <c r="L1015" s="5"/>
    </row>
    <row r="1016" spans="3:12" s="1" customFormat="1" x14ac:dyDescent="0.25">
      <c r="C1016" s="61"/>
      <c r="I1016" s="2"/>
      <c r="J1016" s="3"/>
      <c r="K1016" s="5"/>
      <c r="L1016" s="5"/>
    </row>
    <row r="1017" spans="3:12" s="1" customFormat="1" x14ac:dyDescent="0.25">
      <c r="C1017" s="61"/>
      <c r="I1017" s="2"/>
      <c r="J1017" s="3"/>
      <c r="K1017" s="5"/>
      <c r="L1017" s="5"/>
    </row>
    <row r="1018" spans="3:12" s="1" customFormat="1" x14ac:dyDescent="0.25">
      <c r="C1018" s="61"/>
      <c r="I1018" s="2"/>
      <c r="J1018" s="3"/>
      <c r="K1018" s="5"/>
      <c r="L1018" s="5"/>
    </row>
    <row r="1019" spans="3:12" s="1" customFormat="1" x14ac:dyDescent="0.25">
      <c r="C1019" s="61"/>
      <c r="I1019" s="2"/>
      <c r="J1019" s="3"/>
      <c r="K1019" s="5"/>
      <c r="L1019" s="5"/>
    </row>
    <row r="1020" spans="3:12" s="1" customFormat="1" x14ac:dyDescent="0.25">
      <c r="C1020" s="61"/>
      <c r="I1020" s="2"/>
      <c r="J1020" s="3"/>
      <c r="K1020" s="5"/>
      <c r="L1020" s="5"/>
    </row>
    <row r="1021" spans="3:12" s="1" customFormat="1" x14ac:dyDescent="0.25">
      <c r="C1021" s="61"/>
      <c r="I1021" s="2"/>
      <c r="J1021" s="3"/>
      <c r="K1021" s="5"/>
      <c r="L1021" s="5"/>
    </row>
    <row r="1022" spans="3:12" s="1" customFormat="1" x14ac:dyDescent="0.25">
      <c r="C1022" s="61"/>
      <c r="I1022" s="2"/>
      <c r="J1022" s="3"/>
      <c r="K1022" s="5"/>
      <c r="L1022" s="5"/>
    </row>
    <row r="1023" spans="3:12" s="1" customFormat="1" x14ac:dyDescent="0.25">
      <c r="C1023" s="61"/>
      <c r="I1023" s="2"/>
      <c r="J1023" s="3"/>
      <c r="K1023" s="5"/>
      <c r="L1023" s="5"/>
    </row>
    <row r="1024" spans="3:12" s="1" customFormat="1" x14ac:dyDescent="0.25">
      <c r="C1024" s="61"/>
      <c r="I1024" s="2"/>
      <c r="J1024" s="3"/>
      <c r="K1024" s="5"/>
      <c r="L1024" s="5"/>
    </row>
    <row r="1025" spans="3:12" s="1" customFormat="1" x14ac:dyDescent="0.25">
      <c r="C1025" s="61"/>
      <c r="I1025" s="2"/>
      <c r="J1025" s="3"/>
      <c r="K1025" s="5"/>
      <c r="L1025" s="5"/>
    </row>
    <row r="1026" spans="3:12" s="1" customFormat="1" x14ac:dyDescent="0.25">
      <c r="C1026" s="61"/>
      <c r="I1026" s="2"/>
      <c r="J1026" s="3"/>
      <c r="K1026" s="5"/>
      <c r="L1026" s="5"/>
    </row>
    <row r="1027" spans="3:12" s="1" customFormat="1" x14ac:dyDescent="0.25">
      <c r="C1027" s="61"/>
      <c r="I1027" s="2"/>
      <c r="J1027" s="3"/>
      <c r="K1027" s="5"/>
      <c r="L1027" s="5"/>
    </row>
    <row r="1028" spans="3:12" s="1" customFormat="1" x14ac:dyDescent="0.25">
      <c r="C1028" s="61"/>
      <c r="I1028" s="2"/>
      <c r="J1028" s="3"/>
      <c r="K1028" s="5"/>
      <c r="L1028" s="5"/>
    </row>
    <row r="1029" spans="3:12" s="1" customFormat="1" x14ac:dyDescent="0.25">
      <c r="C1029" s="61"/>
      <c r="I1029" s="2"/>
      <c r="J1029" s="3"/>
      <c r="K1029" s="5"/>
      <c r="L1029" s="5"/>
    </row>
    <row r="1030" spans="3:12" s="1" customFormat="1" x14ac:dyDescent="0.25">
      <c r="C1030" s="61"/>
      <c r="I1030" s="2"/>
      <c r="J1030" s="3"/>
      <c r="K1030" s="5"/>
      <c r="L1030" s="5"/>
    </row>
    <row r="1031" spans="3:12" s="1" customFormat="1" x14ac:dyDescent="0.25">
      <c r="C1031" s="61"/>
      <c r="I1031" s="2"/>
      <c r="J1031" s="3"/>
      <c r="K1031" s="5"/>
      <c r="L1031" s="5"/>
    </row>
    <row r="1032" spans="3:12" s="1" customFormat="1" x14ac:dyDescent="0.25">
      <c r="C1032" s="61"/>
      <c r="I1032" s="2"/>
      <c r="J1032" s="3"/>
      <c r="K1032" s="5"/>
      <c r="L1032" s="5"/>
    </row>
    <row r="1033" spans="3:12" s="1" customFormat="1" x14ac:dyDescent="0.25">
      <c r="C1033" s="61"/>
      <c r="I1033" s="2"/>
      <c r="J1033" s="3"/>
      <c r="K1033" s="5"/>
      <c r="L1033" s="5"/>
    </row>
    <row r="1034" spans="3:12" s="1" customFormat="1" x14ac:dyDescent="0.25">
      <c r="C1034" s="61"/>
      <c r="I1034" s="2"/>
      <c r="J1034" s="3"/>
      <c r="K1034" s="5"/>
      <c r="L1034" s="5"/>
    </row>
    <row r="1035" spans="3:12" s="1" customFormat="1" x14ac:dyDescent="0.25">
      <c r="C1035" s="61"/>
      <c r="I1035" s="2"/>
      <c r="J1035" s="3"/>
      <c r="K1035" s="5"/>
      <c r="L1035" s="5"/>
    </row>
    <row r="1036" spans="3:12" s="1" customFormat="1" x14ac:dyDescent="0.25">
      <c r="C1036" s="61"/>
      <c r="I1036" s="2"/>
      <c r="J1036" s="3"/>
      <c r="K1036" s="5"/>
      <c r="L1036" s="5"/>
    </row>
    <row r="1037" spans="3:12" s="1" customFormat="1" x14ac:dyDescent="0.25">
      <c r="C1037" s="61"/>
      <c r="I1037" s="2"/>
      <c r="J1037" s="3"/>
      <c r="K1037" s="5"/>
      <c r="L1037" s="5"/>
    </row>
    <row r="1038" spans="3:12" s="1" customFormat="1" x14ac:dyDescent="0.25">
      <c r="C1038" s="61"/>
      <c r="I1038" s="2"/>
      <c r="J1038" s="3"/>
      <c r="K1038" s="5"/>
      <c r="L1038" s="5"/>
    </row>
    <row r="1039" spans="3:12" s="1" customFormat="1" x14ac:dyDescent="0.25">
      <c r="C1039" s="61"/>
      <c r="I1039" s="2"/>
      <c r="J1039" s="3"/>
      <c r="K1039" s="5"/>
      <c r="L1039" s="5"/>
    </row>
    <row r="1040" spans="3:12" s="1" customFormat="1" x14ac:dyDescent="0.25">
      <c r="C1040" s="61"/>
      <c r="I1040" s="2"/>
      <c r="J1040" s="3"/>
      <c r="K1040" s="5"/>
      <c r="L1040" s="5"/>
    </row>
    <row r="1041" spans="3:12" s="1" customFormat="1" x14ac:dyDescent="0.25">
      <c r="C1041" s="61"/>
      <c r="I1041" s="2"/>
      <c r="J1041" s="3"/>
      <c r="K1041" s="5"/>
      <c r="L1041" s="5"/>
    </row>
    <row r="1042" spans="3:12" s="1" customFormat="1" x14ac:dyDescent="0.25">
      <c r="C1042" s="61"/>
      <c r="I1042" s="2"/>
      <c r="J1042" s="3"/>
      <c r="K1042" s="5"/>
      <c r="L1042" s="5"/>
    </row>
    <row r="1043" spans="3:12" s="1" customFormat="1" x14ac:dyDescent="0.25">
      <c r="C1043" s="61"/>
      <c r="I1043" s="2"/>
      <c r="J1043" s="3"/>
      <c r="K1043" s="5"/>
      <c r="L1043" s="5"/>
    </row>
    <row r="1044" spans="3:12" s="1" customFormat="1" x14ac:dyDescent="0.25">
      <c r="C1044" s="61"/>
      <c r="I1044" s="2"/>
      <c r="J1044" s="3"/>
      <c r="K1044" s="5"/>
      <c r="L1044" s="5"/>
    </row>
    <row r="1045" spans="3:12" s="1" customFormat="1" x14ac:dyDescent="0.25">
      <c r="C1045" s="61"/>
      <c r="I1045" s="2"/>
      <c r="J1045" s="3"/>
      <c r="K1045" s="5"/>
      <c r="L1045" s="5"/>
    </row>
    <row r="1046" spans="3:12" s="1" customFormat="1" x14ac:dyDescent="0.25">
      <c r="C1046" s="61"/>
      <c r="I1046" s="2"/>
      <c r="J1046" s="3"/>
      <c r="K1046" s="5"/>
      <c r="L1046" s="5"/>
    </row>
    <row r="1047" spans="3:12" s="1" customFormat="1" x14ac:dyDescent="0.25">
      <c r="C1047" s="61"/>
      <c r="I1047" s="2"/>
      <c r="J1047" s="3"/>
      <c r="K1047" s="5"/>
      <c r="L1047" s="5"/>
    </row>
    <row r="1048" spans="3:12" s="1" customFormat="1" x14ac:dyDescent="0.25">
      <c r="C1048" s="61"/>
      <c r="I1048" s="2"/>
      <c r="J1048" s="3"/>
      <c r="K1048" s="5"/>
      <c r="L1048" s="5"/>
    </row>
    <row r="1049" spans="3:12" s="1" customFormat="1" x14ac:dyDescent="0.25">
      <c r="C1049" s="61"/>
      <c r="I1049" s="2"/>
      <c r="J1049" s="3"/>
      <c r="K1049" s="5"/>
      <c r="L1049" s="5"/>
    </row>
    <row r="1050" spans="3:12" s="1" customFormat="1" x14ac:dyDescent="0.25">
      <c r="C1050" s="61"/>
      <c r="I1050" s="2"/>
      <c r="J1050" s="3"/>
      <c r="K1050" s="5"/>
      <c r="L1050" s="5"/>
    </row>
    <row r="1051" spans="3:12" s="1" customFormat="1" x14ac:dyDescent="0.25">
      <c r="C1051" s="61"/>
      <c r="I1051" s="2"/>
      <c r="J1051" s="3"/>
      <c r="K1051" s="5"/>
      <c r="L1051" s="5"/>
    </row>
    <row r="1052" spans="3:12" s="1" customFormat="1" x14ac:dyDescent="0.25">
      <c r="C1052" s="61"/>
      <c r="I1052" s="2"/>
      <c r="J1052" s="3"/>
      <c r="K1052" s="5"/>
      <c r="L1052" s="5"/>
    </row>
    <row r="1053" spans="3:12" s="1" customFormat="1" x14ac:dyDescent="0.25">
      <c r="C1053" s="61"/>
      <c r="I1053" s="2"/>
      <c r="J1053" s="3"/>
      <c r="K1053" s="5"/>
      <c r="L1053" s="5"/>
    </row>
    <row r="1054" spans="3:12" s="1" customFormat="1" x14ac:dyDescent="0.25">
      <c r="C1054" s="61"/>
      <c r="I1054" s="2"/>
      <c r="J1054" s="3"/>
      <c r="K1054" s="5"/>
      <c r="L1054" s="5"/>
    </row>
    <row r="1055" spans="3:12" s="1" customFormat="1" x14ac:dyDescent="0.25">
      <c r="C1055" s="61"/>
      <c r="I1055" s="2"/>
      <c r="J1055" s="3"/>
      <c r="K1055" s="5"/>
      <c r="L1055" s="5"/>
    </row>
    <row r="1056" spans="3:12" s="1" customFormat="1" x14ac:dyDescent="0.25">
      <c r="C1056" s="61"/>
      <c r="I1056" s="2"/>
      <c r="J1056" s="3"/>
      <c r="K1056" s="5"/>
      <c r="L1056" s="5"/>
    </row>
    <row r="1057" spans="3:12" s="1" customFormat="1" x14ac:dyDescent="0.25">
      <c r="C1057" s="61"/>
      <c r="I1057" s="2"/>
      <c r="J1057" s="3"/>
      <c r="K1057" s="5"/>
      <c r="L1057" s="5"/>
    </row>
    <row r="1058" spans="3:12" s="1" customFormat="1" x14ac:dyDescent="0.25">
      <c r="C1058" s="61"/>
      <c r="I1058" s="2"/>
      <c r="J1058" s="3"/>
      <c r="K1058" s="5"/>
      <c r="L1058" s="5"/>
    </row>
    <row r="1059" spans="3:12" s="1" customFormat="1" x14ac:dyDescent="0.25">
      <c r="C1059" s="61"/>
      <c r="I1059" s="2"/>
      <c r="J1059" s="3"/>
      <c r="K1059" s="5"/>
      <c r="L1059" s="5"/>
    </row>
    <row r="1060" spans="3:12" s="1" customFormat="1" x14ac:dyDescent="0.25">
      <c r="C1060" s="61"/>
      <c r="I1060" s="2"/>
      <c r="J1060" s="3"/>
      <c r="K1060" s="5"/>
      <c r="L1060" s="5"/>
    </row>
    <row r="1061" spans="3:12" s="1" customFormat="1" x14ac:dyDescent="0.25">
      <c r="C1061" s="61"/>
      <c r="I1061" s="2"/>
      <c r="J1061" s="3"/>
      <c r="K1061" s="5"/>
      <c r="L1061" s="5"/>
    </row>
    <row r="1062" spans="3:12" s="1" customFormat="1" x14ac:dyDescent="0.25">
      <c r="C1062" s="61"/>
      <c r="I1062" s="2"/>
      <c r="J1062" s="3"/>
      <c r="K1062" s="5"/>
      <c r="L1062" s="5"/>
    </row>
    <row r="1063" spans="3:12" s="1" customFormat="1" x14ac:dyDescent="0.25">
      <c r="C1063" s="61"/>
      <c r="I1063" s="2"/>
      <c r="J1063" s="3"/>
      <c r="K1063" s="5"/>
      <c r="L1063" s="5"/>
    </row>
    <row r="1064" spans="3:12" s="1" customFormat="1" x14ac:dyDescent="0.25">
      <c r="C1064" s="61"/>
      <c r="I1064" s="2"/>
      <c r="J1064" s="3"/>
      <c r="K1064" s="5"/>
      <c r="L1064" s="5"/>
    </row>
    <row r="1065" spans="3:12" s="1" customFormat="1" x14ac:dyDescent="0.25">
      <c r="C1065" s="61"/>
      <c r="I1065" s="2"/>
      <c r="J1065" s="3"/>
      <c r="K1065" s="5"/>
      <c r="L1065" s="5"/>
    </row>
    <row r="1066" spans="3:12" s="1" customFormat="1" x14ac:dyDescent="0.25">
      <c r="C1066" s="61"/>
      <c r="I1066" s="2"/>
      <c r="J1066" s="3"/>
      <c r="K1066" s="5"/>
      <c r="L1066" s="5"/>
    </row>
    <row r="1067" spans="3:12" s="1" customFormat="1" x14ac:dyDescent="0.25">
      <c r="C1067" s="61"/>
      <c r="I1067" s="2"/>
      <c r="J1067" s="3"/>
      <c r="K1067" s="5"/>
      <c r="L1067" s="5"/>
    </row>
    <row r="1068" spans="3:12" s="1" customFormat="1" x14ac:dyDescent="0.25">
      <c r="C1068" s="61"/>
      <c r="I1068" s="2"/>
      <c r="J1068" s="3"/>
      <c r="K1068" s="5"/>
      <c r="L1068" s="5"/>
    </row>
    <row r="1069" spans="3:12" s="1" customFormat="1" x14ac:dyDescent="0.25">
      <c r="C1069" s="61"/>
      <c r="I1069" s="2"/>
      <c r="J1069" s="3"/>
      <c r="K1069" s="5"/>
      <c r="L1069" s="5"/>
    </row>
    <row r="1070" spans="3:12" s="1" customFormat="1" x14ac:dyDescent="0.25">
      <c r="C1070" s="61"/>
      <c r="I1070" s="2"/>
      <c r="J1070" s="3"/>
      <c r="K1070" s="5"/>
      <c r="L1070" s="5"/>
    </row>
    <row r="1071" spans="3:12" s="1" customFormat="1" x14ac:dyDescent="0.25">
      <c r="C1071" s="61"/>
      <c r="I1071" s="2"/>
      <c r="J1071" s="3"/>
      <c r="K1071" s="5"/>
      <c r="L1071" s="5"/>
    </row>
    <row r="1072" spans="3:12" s="1" customFormat="1" x14ac:dyDescent="0.25">
      <c r="C1072" s="61"/>
      <c r="I1072" s="2"/>
      <c r="J1072" s="3"/>
      <c r="K1072" s="5"/>
      <c r="L1072" s="5"/>
    </row>
    <row r="1073" spans="3:12" s="1" customFormat="1" x14ac:dyDescent="0.25">
      <c r="C1073" s="61"/>
      <c r="I1073" s="2"/>
      <c r="J1073" s="3"/>
      <c r="K1073" s="5"/>
      <c r="L1073" s="5"/>
    </row>
    <row r="1074" spans="3:12" s="1" customFormat="1" x14ac:dyDescent="0.25">
      <c r="C1074" s="61"/>
      <c r="I1074" s="2"/>
      <c r="J1074" s="3"/>
      <c r="K1074" s="5"/>
      <c r="L1074" s="5"/>
    </row>
    <row r="1075" spans="3:12" s="1" customFormat="1" x14ac:dyDescent="0.25">
      <c r="C1075" s="61"/>
      <c r="I1075" s="2"/>
      <c r="J1075" s="3"/>
      <c r="K1075" s="5"/>
      <c r="L1075" s="5"/>
    </row>
    <row r="1076" spans="3:12" s="1" customFormat="1" x14ac:dyDescent="0.25">
      <c r="C1076" s="61"/>
      <c r="I1076" s="2"/>
      <c r="J1076" s="3"/>
      <c r="K1076" s="5"/>
      <c r="L1076" s="5"/>
    </row>
    <row r="1077" spans="3:12" s="1" customFormat="1" x14ac:dyDescent="0.25">
      <c r="C1077" s="61"/>
      <c r="I1077" s="2"/>
      <c r="J1077" s="3"/>
      <c r="K1077" s="5"/>
      <c r="L1077" s="5"/>
    </row>
    <row r="1078" spans="3:12" s="1" customFormat="1" x14ac:dyDescent="0.25">
      <c r="C1078" s="61"/>
      <c r="I1078" s="2"/>
      <c r="J1078" s="3"/>
      <c r="K1078" s="5"/>
      <c r="L1078" s="5"/>
    </row>
    <row r="1079" spans="3:12" s="1" customFormat="1" x14ac:dyDescent="0.25">
      <c r="C1079" s="61"/>
      <c r="I1079" s="2"/>
      <c r="J1079" s="3"/>
      <c r="K1079" s="5"/>
      <c r="L1079" s="5"/>
    </row>
    <row r="1080" spans="3:12" s="1" customFormat="1" x14ac:dyDescent="0.25">
      <c r="C1080" s="61"/>
      <c r="I1080" s="2"/>
      <c r="J1080" s="3"/>
      <c r="K1080" s="5"/>
      <c r="L1080" s="5"/>
    </row>
    <row r="1081" spans="3:12" s="1" customFormat="1" x14ac:dyDescent="0.25">
      <c r="C1081" s="61"/>
      <c r="I1081" s="2"/>
      <c r="J1081" s="3"/>
      <c r="K1081" s="5"/>
      <c r="L1081" s="5"/>
    </row>
    <row r="1082" spans="3:12" s="1" customFormat="1" x14ac:dyDescent="0.25">
      <c r="C1082" s="61"/>
      <c r="I1082" s="2"/>
      <c r="J1082" s="3"/>
      <c r="K1082" s="5"/>
      <c r="L1082" s="5"/>
    </row>
    <row r="1083" spans="3:12" s="1" customFormat="1" x14ac:dyDescent="0.25">
      <c r="C1083" s="61"/>
      <c r="I1083" s="2"/>
      <c r="J1083" s="3"/>
      <c r="K1083" s="5"/>
      <c r="L1083" s="5"/>
    </row>
    <row r="1084" spans="3:12" s="1" customFormat="1" x14ac:dyDescent="0.25">
      <c r="C1084" s="61"/>
      <c r="I1084" s="2"/>
      <c r="J1084" s="3"/>
      <c r="K1084" s="5"/>
      <c r="L1084" s="5"/>
    </row>
    <row r="1085" spans="3:12" s="1" customFormat="1" x14ac:dyDescent="0.25">
      <c r="C1085" s="61"/>
      <c r="I1085" s="2"/>
      <c r="J1085" s="3"/>
      <c r="K1085" s="5"/>
      <c r="L1085" s="5"/>
    </row>
    <row r="1086" spans="3:12" s="1" customFormat="1" x14ac:dyDescent="0.25">
      <c r="C1086" s="61"/>
      <c r="I1086" s="2"/>
      <c r="J1086" s="3"/>
      <c r="K1086" s="5"/>
      <c r="L1086" s="5"/>
    </row>
    <row r="1087" spans="3:12" s="1" customFormat="1" x14ac:dyDescent="0.25">
      <c r="C1087" s="61"/>
      <c r="I1087" s="2"/>
      <c r="J1087" s="3"/>
      <c r="K1087" s="5"/>
      <c r="L1087" s="5"/>
    </row>
    <row r="1088" spans="3:12" s="1" customFormat="1" x14ac:dyDescent="0.25">
      <c r="C1088" s="61"/>
      <c r="I1088" s="2"/>
      <c r="J1088" s="3"/>
      <c r="K1088" s="5"/>
      <c r="L1088" s="5"/>
    </row>
    <row r="1089" spans="3:12" s="1" customFormat="1" x14ac:dyDescent="0.25">
      <c r="C1089" s="61"/>
      <c r="I1089" s="2"/>
      <c r="J1089" s="3"/>
      <c r="K1089" s="5"/>
      <c r="L1089" s="5"/>
    </row>
    <row r="1090" spans="3:12" s="1" customFormat="1" x14ac:dyDescent="0.25">
      <c r="C1090" s="61"/>
      <c r="I1090" s="2"/>
      <c r="J1090" s="3"/>
      <c r="K1090" s="5"/>
      <c r="L1090" s="5"/>
    </row>
    <row r="1091" spans="3:12" s="1" customFormat="1" x14ac:dyDescent="0.25">
      <c r="C1091" s="61"/>
      <c r="I1091" s="2"/>
      <c r="J1091" s="3"/>
      <c r="K1091" s="5"/>
      <c r="L1091" s="5"/>
    </row>
    <row r="1092" spans="3:12" s="1" customFormat="1" x14ac:dyDescent="0.25">
      <c r="C1092" s="61"/>
      <c r="I1092" s="2"/>
      <c r="J1092" s="3"/>
      <c r="K1092" s="5"/>
      <c r="L1092" s="5"/>
    </row>
    <row r="1093" spans="3:12" s="1" customFormat="1" x14ac:dyDescent="0.25">
      <c r="C1093" s="61"/>
      <c r="I1093" s="2"/>
      <c r="J1093" s="3"/>
      <c r="K1093" s="5"/>
      <c r="L1093" s="5"/>
    </row>
    <row r="1094" spans="3:12" s="1" customFormat="1" x14ac:dyDescent="0.25">
      <c r="C1094" s="61"/>
      <c r="I1094" s="2"/>
      <c r="J1094" s="3"/>
      <c r="K1094" s="5"/>
      <c r="L1094" s="5"/>
    </row>
    <row r="1095" spans="3:12" s="1" customFormat="1" x14ac:dyDescent="0.25">
      <c r="C1095" s="61"/>
      <c r="I1095" s="2"/>
      <c r="J1095" s="3"/>
      <c r="K1095" s="5"/>
      <c r="L1095" s="5"/>
    </row>
    <row r="1096" spans="3:12" s="1" customFormat="1" x14ac:dyDescent="0.25">
      <c r="C1096" s="61"/>
      <c r="I1096" s="2"/>
      <c r="J1096" s="3"/>
      <c r="K1096" s="5"/>
      <c r="L1096" s="5"/>
    </row>
    <row r="1097" spans="3:12" s="1" customFormat="1" x14ac:dyDescent="0.25">
      <c r="C1097" s="61"/>
      <c r="I1097" s="2"/>
      <c r="J1097" s="3"/>
      <c r="K1097" s="5"/>
      <c r="L1097" s="5"/>
    </row>
    <row r="1098" spans="3:12" s="1" customFormat="1" x14ac:dyDescent="0.25">
      <c r="C1098" s="61"/>
      <c r="I1098" s="2"/>
      <c r="J1098" s="3"/>
      <c r="K1098" s="5"/>
      <c r="L1098" s="5"/>
    </row>
    <row r="1099" spans="3:12" s="1" customFormat="1" x14ac:dyDescent="0.25">
      <c r="C1099" s="61"/>
      <c r="I1099" s="2"/>
      <c r="J1099" s="3"/>
      <c r="K1099" s="5"/>
      <c r="L1099" s="5"/>
    </row>
    <row r="1100" spans="3:12" s="1" customFormat="1" x14ac:dyDescent="0.25">
      <c r="C1100" s="61"/>
      <c r="I1100" s="2"/>
      <c r="J1100" s="3"/>
      <c r="K1100" s="5"/>
      <c r="L1100" s="5"/>
    </row>
    <row r="1101" spans="3:12" s="1" customFormat="1" x14ac:dyDescent="0.25">
      <c r="C1101" s="61"/>
      <c r="I1101" s="2"/>
      <c r="J1101" s="3"/>
      <c r="K1101" s="5"/>
      <c r="L1101" s="5"/>
    </row>
    <row r="1102" spans="3:12" s="1" customFormat="1" x14ac:dyDescent="0.25">
      <c r="C1102" s="61"/>
      <c r="I1102" s="2"/>
      <c r="J1102" s="3"/>
      <c r="K1102" s="5"/>
      <c r="L1102" s="5"/>
    </row>
    <row r="1103" spans="3:12" s="1" customFormat="1" x14ac:dyDescent="0.25">
      <c r="C1103" s="61"/>
      <c r="I1103" s="2"/>
      <c r="J1103" s="3"/>
      <c r="K1103" s="5"/>
      <c r="L1103" s="5"/>
    </row>
    <row r="1104" spans="3:12" s="1" customFormat="1" x14ac:dyDescent="0.25">
      <c r="C1104" s="61"/>
      <c r="I1104" s="2"/>
      <c r="J1104" s="3"/>
      <c r="K1104" s="5"/>
      <c r="L1104" s="5"/>
    </row>
    <row r="1105" spans="3:12" s="1" customFormat="1" x14ac:dyDescent="0.25">
      <c r="C1105" s="61"/>
      <c r="I1105" s="2"/>
      <c r="J1105" s="3"/>
      <c r="K1105" s="5"/>
      <c r="L1105" s="5"/>
    </row>
    <row r="1106" spans="3:12" s="1" customFormat="1" x14ac:dyDescent="0.25">
      <c r="C1106" s="61"/>
      <c r="I1106" s="2"/>
      <c r="J1106" s="3"/>
      <c r="K1106" s="5"/>
      <c r="L1106" s="5"/>
    </row>
    <row r="1107" spans="3:12" s="1" customFormat="1" x14ac:dyDescent="0.25">
      <c r="C1107" s="61"/>
      <c r="I1107" s="2"/>
      <c r="J1107" s="3"/>
      <c r="K1107" s="5"/>
      <c r="L1107" s="5"/>
    </row>
    <row r="1108" spans="3:12" s="1" customFormat="1" x14ac:dyDescent="0.25">
      <c r="C1108" s="61"/>
      <c r="I1108" s="2"/>
      <c r="J1108" s="3"/>
      <c r="K1108" s="5"/>
      <c r="L1108" s="5"/>
    </row>
    <row r="1109" spans="3:12" s="1" customFormat="1" x14ac:dyDescent="0.25">
      <c r="C1109" s="61"/>
      <c r="I1109" s="2"/>
      <c r="J1109" s="3"/>
      <c r="K1109" s="5"/>
      <c r="L1109" s="5"/>
    </row>
    <row r="1110" spans="3:12" s="1" customFormat="1" x14ac:dyDescent="0.25">
      <c r="C1110" s="61"/>
      <c r="I1110" s="2"/>
      <c r="J1110" s="3"/>
      <c r="K1110" s="5"/>
      <c r="L1110" s="5"/>
    </row>
    <row r="1111" spans="3:12" s="1" customFormat="1" x14ac:dyDescent="0.25">
      <c r="C1111" s="61"/>
      <c r="I1111" s="2"/>
      <c r="J1111" s="3"/>
      <c r="K1111" s="5"/>
      <c r="L1111" s="5"/>
    </row>
    <row r="1112" spans="3:12" s="1" customFormat="1" x14ac:dyDescent="0.25">
      <c r="C1112" s="61"/>
      <c r="I1112" s="2"/>
      <c r="J1112" s="3"/>
      <c r="K1112" s="5"/>
      <c r="L1112" s="5"/>
    </row>
    <row r="1113" spans="3:12" s="1" customFormat="1" x14ac:dyDescent="0.25">
      <c r="C1113" s="61"/>
      <c r="I1113" s="2"/>
      <c r="J1113" s="3"/>
      <c r="K1113" s="5"/>
      <c r="L1113" s="5"/>
    </row>
    <row r="1114" spans="3:12" s="1" customFormat="1" x14ac:dyDescent="0.25">
      <c r="C1114" s="61"/>
      <c r="I1114" s="2"/>
      <c r="J1114" s="3"/>
      <c r="K1114" s="5"/>
      <c r="L1114" s="5"/>
    </row>
    <row r="1115" spans="3:12" s="1" customFormat="1" x14ac:dyDescent="0.25">
      <c r="C1115" s="61"/>
      <c r="I1115" s="2"/>
      <c r="J1115" s="3"/>
      <c r="K1115" s="5"/>
      <c r="L1115" s="5"/>
    </row>
    <row r="1116" spans="3:12" s="1" customFormat="1" x14ac:dyDescent="0.25">
      <c r="C1116" s="61"/>
      <c r="I1116" s="2"/>
      <c r="J1116" s="3"/>
      <c r="K1116" s="5"/>
      <c r="L1116" s="5"/>
    </row>
    <row r="1117" spans="3:12" s="1" customFormat="1" x14ac:dyDescent="0.25">
      <c r="C1117" s="61"/>
      <c r="I1117" s="2"/>
      <c r="J1117" s="3"/>
      <c r="K1117" s="5"/>
      <c r="L1117" s="5"/>
    </row>
    <row r="1118" spans="3:12" s="1" customFormat="1" x14ac:dyDescent="0.25">
      <c r="C1118" s="61"/>
      <c r="I1118" s="2"/>
      <c r="J1118" s="3"/>
      <c r="K1118" s="5"/>
      <c r="L1118" s="5"/>
    </row>
    <row r="1119" spans="3:12" s="1" customFormat="1" x14ac:dyDescent="0.25">
      <c r="C1119" s="61"/>
      <c r="I1119" s="2"/>
      <c r="J1119" s="3"/>
      <c r="K1119" s="5"/>
      <c r="L1119" s="5"/>
    </row>
    <row r="1120" spans="3:12" s="1" customFormat="1" x14ac:dyDescent="0.25">
      <c r="C1120" s="61"/>
      <c r="I1120" s="2"/>
      <c r="J1120" s="3"/>
      <c r="K1120" s="5"/>
      <c r="L1120" s="5"/>
    </row>
  </sheetData>
  <autoFilter ref="A21:L77"/>
  <mergeCells count="17">
    <mergeCell ref="G20:H20"/>
    <mergeCell ref="J20:J21"/>
    <mergeCell ref="K20:K21"/>
    <mergeCell ref="L20:L21"/>
    <mergeCell ref="A19:H19"/>
    <mergeCell ref="I19:I21"/>
    <mergeCell ref="J19:L19"/>
    <mergeCell ref="A20:A21"/>
    <mergeCell ref="B20:F20"/>
    <mergeCell ref="J2:L2"/>
    <mergeCell ref="J3:L3"/>
    <mergeCell ref="I4:J4"/>
    <mergeCell ref="K16:L16"/>
    <mergeCell ref="A17:L17"/>
    <mergeCell ref="J6:L6"/>
    <mergeCell ref="J5:L5"/>
    <mergeCell ref="J7:L7"/>
  </mergeCells>
  <pageMargins left="1.1811023622047243" right="0.39370078740157483" top="0.78740157480314965" bottom="0.78740157480314965" header="0" footer="0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2024-10-17T08:15:47Z</cp:lastPrinted>
  <dcterms:created xsi:type="dcterms:W3CDTF">2023-12-07T08:41:12Z</dcterms:created>
  <dcterms:modified xsi:type="dcterms:W3CDTF">2024-10-17T08:16:06Z</dcterms:modified>
</cp:coreProperties>
</file>